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BSS_NCRR-CIRRAU\"/>
    </mc:Choice>
  </mc:AlternateContent>
  <bookViews>
    <workbookView xWindow="0" yWindow="0" windowWidth="28800" windowHeight="14235"/>
  </bookViews>
  <sheets>
    <sheet name="Generelt - Generally" sheetId="1" r:id="rId1"/>
    <sheet name="Tabeller - Tables" sheetId="2" r:id="rId2"/>
    <sheet name="Variable - Variables" sheetId="3" r:id="rId3"/>
    <sheet name="Koder - Codes" sheetId="4" r:id="rId4"/>
  </sheets>
  <definedNames>
    <definedName name="Cancer">'Variable - Variables'!$B$3</definedName>
    <definedName name="Civil">'Variable - Variables'!$B$28</definedName>
    <definedName name="Darsag">'Variable - Variables'!$B$41</definedName>
    <definedName name="Ivf">'Variable - Variables'!$B$88</definedName>
    <definedName name="ivf_anv._oocytter">'Variable - Variables'!$B$179</definedName>
    <definedName name="ivf_anvendelse_oocytter">'Variable - Variables'!#REF!</definedName>
    <definedName name="ivf_distribution">'Variable - Variables'!$B$184</definedName>
    <definedName name="ivf_grund">'Variable - Variables'!$B$188</definedName>
    <definedName name="ivf_medikament">'Variable - Variables'!$B$252</definedName>
    <definedName name="Lpr_adm">'Variable - Variables'!$B$256</definedName>
    <definedName name="Lpr_bes">'Variable - Variables'!$B$291</definedName>
    <definedName name="Lpr_diag">'Variable - Variables'!$B$294</definedName>
    <definedName name="Lpr_opr">'Variable - Variables'!$B$301</definedName>
    <definedName name="Lpr_ulyk">'Variable - Variables'!$B$312</definedName>
    <definedName name="Mf">'Variable - Variables'!$B$317</definedName>
    <definedName name="Mf_1973">'Variable - Variables'!$B$328</definedName>
    <definedName name="Mf_1997">'Variable - Variables'!$B$685</definedName>
    <definedName name="Mfr">'Variable - Variables'!$B$317</definedName>
    <definedName name="Mfr_accreta">'Variable - Variables'!$B$777</definedName>
    <definedName name="mfr_anaestesi">'Variable - Variables'!$B$781</definedName>
    <definedName name="Mfr_andre_foedselskom">'Variable - Variables'!$B$784</definedName>
    <definedName name="Mfr_bristning">'Variable - Variables'!$B$788</definedName>
    <definedName name="Mfr_cardiomypati">'Variable - Variables'!$B$792</definedName>
    <definedName name="mfr_haemoperitoneum">'Variable - Variables'!$B$817</definedName>
    <definedName name="mfr_igang">'Variable - Variables'!$B$852</definedName>
    <definedName name="Mfr_medicinske_sygd">'Variable - Variables'!$B$864</definedName>
    <definedName name="mfr_navlesnorsblod">'Variable - Variables'!$B$872</definedName>
    <definedName name="mfr_ruptur">'Variable - Variables'!$B$879</definedName>
    <definedName name="mfr_smertelindring">'Variable - Variables'!$B$883</definedName>
    <definedName name="mfr_ultralyd">'Variable - Variables'!$B$886</definedName>
    <definedName name="mfr_vestimulation">'Variable - Variables'!$B$889</definedName>
    <definedName name="mfr_ydrevending">'Variable - Variables'!$B$892</definedName>
    <definedName name="MFR1973_1996dod">'Variable - Variables'!$B$441</definedName>
    <definedName name="Mfr1997_2012">'Variable - Variables'!$B$551</definedName>
    <definedName name="mfrcardio">'Variable - Variables'!#REF!</definedName>
    <definedName name="mfrdoedsf">'Variable - Variables'!$B$796</definedName>
    <definedName name="mfrfoedkompl">'Variable - Variables'!#REF!</definedName>
    <definedName name="mfrgrakompl">'Variable - Variables'!$B$813</definedName>
    <definedName name="mfrhjemmef">'Variable - Variables'!$B$821</definedName>
    <definedName name="mfrinfekt">'Variable - Variables'!$B$856</definedName>
    <definedName name="mfrkejser">'Variable - Variables'!$B$860</definedName>
    <definedName name="mfrkompl">'Variable - Variables'!#REF!</definedName>
    <definedName name="mfrmisdan">'Variable - Variables'!$B$868</definedName>
    <definedName name="Ophold">'Variable - Variables'!$B$896</definedName>
    <definedName name="Ophold_landa">'Variable - Variables'!$B$916</definedName>
    <definedName name="Psyk_adm">'Variable - Variables'!$B$925</definedName>
    <definedName name="Psyk_besog">'Variable - Variables'!$B$962</definedName>
    <definedName name="Psyk_indlag">'Variable - Variables'!$B$925</definedName>
    <definedName name="Psyk_opr">'Variable - Variables'!$B$974</definedName>
    <definedName name="Stamdata">'Variable - Variables'!$B$984</definedName>
  </definedNames>
  <calcPr calcId="162913" concurrentCalc="0"/>
</workbook>
</file>

<file path=xl/calcChain.xml><?xml version="1.0" encoding="utf-8"?>
<calcChain xmlns="http://schemas.openxmlformats.org/spreadsheetml/2006/main">
  <c r="B3" i="3" l="1"/>
  <c r="B28" i="3"/>
  <c r="B41" i="3"/>
  <c r="B88" i="3"/>
  <c r="B179" i="3"/>
  <c r="B184" i="3"/>
  <c r="B188" i="3"/>
  <c r="B252" i="3"/>
  <c r="B256" i="3"/>
  <c r="B291" i="3"/>
  <c r="B294" i="3"/>
  <c r="B301" i="3"/>
  <c r="B312" i="3"/>
  <c r="B317" i="3"/>
  <c r="B328" i="3"/>
  <c r="B441" i="3"/>
  <c r="B551" i="3"/>
  <c r="B685" i="3"/>
  <c r="B777" i="3"/>
  <c r="B781" i="3"/>
  <c r="B784" i="3"/>
  <c r="B788" i="3"/>
  <c r="B792" i="3"/>
  <c r="B796" i="3"/>
  <c r="B813" i="3"/>
  <c r="B817" i="3"/>
  <c r="B821" i="3"/>
  <c r="B852" i="3"/>
  <c r="B856" i="3"/>
  <c r="B860" i="3"/>
  <c r="B864" i="3"/>
  <c r="B868" i="3"/>
  <c r="B872" i="3"/>
  <c r="B879" i="3"/>
  <c r="B883" i="3"/>
  <c r="B886" i="3"/>
  <c r="B889" i="3"/>
  <c r="B892" i="3"/>
  <c r="B896" i="3"/>
  <c r="B916" i="3"/>
  <c r="B925" i="3"/>
  <c r="B962" i="3"/>
  <c r="B965" i="3"/>
  <c r="B974" i="3"/>
  <c r="B984" i="3"/>
  <c r="A16" i="2"/>
  <c r="A17" i="2"/>
  <c r="A20" i="2"/>
</calcChain>
</file>

<file path=xl/sharedStrings.xml><?xml version="1.0" encoding="utf-8"?>
<sst xmlns="http://schemas.openxmlformats.org/spreadsheetml/2006/main" count="5032" uniqueCount="2298">
  <si>
    <t>Register</t>
  </si>
  <si>
    <t>Stamdata</t>
  </si>
  <si>
    <t>CPR</t>
  </si>
  <si>
    <t>Indhold</t>
  </si>
  <si>
    <t>kqn</t>
  </si>
  <si>
    <t>fdato</t>
  </si>
  <si>
    <t>stat</t>
  </si>
  <si>
    <t>statd</t>
  </si>
  <si>
    <t>kuld</t>
  </si>
  <si>
    <t>bo</t>
  </si>
  <si>
    <t>nfqds</t>
  </si>
  <si>
    <t>afst</t>
  </si>
  <si>
    <t>Person ID</t>
  </si>
  <si>
    <t>Køn</t>
  </si>
  <si>
    <t>Fødselsregistreringsmyndighed</t>
  </si>
  <si>
    <t>Fødselsdato</t>
  </si>
  <si>
    <t>Status</t>
  </si>
  <si>
    <t>Statusdato</t>
  </si>
  <si>
    <t>Mor person ID</t>
  </si>
  <si>
    <t>Mor fødselsdato</t>
  </si>
  <si>
    <t>Mor fødselsregistreringsmyndighed</t>
  </si>
  <si>
    <t>Mor status</t>
  </si>
  <si>
    <t>Mor statusdato</t>
  </si>
  <si>
    <t>Mors alder ved barns fødsel</t>
  </si>
  <si>
    <t>Mor verifikation</t>
  </si>
  <si>
    <t>Far person ID</t>
  </si>
  <si>
    <t>Far fødselsdato</t>
  </si>
  <si>
    <t>Far fødselsregistreringsmyndighed</t>
  </si>
  <si>
    <t>Far status</t>
  </si>
  <si>
    <t>Far statusdato</t>
  </si>
  <si>
    <t>Fars alder ved barns fødsel</t>
  </si>
  <si>
    <t>Far verifikation</t>
  </si>
  <si>
    <t>Kuldstørrelse ved fødsel</t>
  </si>
  <si>
    <t>Antallet af mors fødsler</t>
  </si>
  <si>
    <t>Afstand til mors forrige fødsel</t>
  </si>
  <si>
    <t>M</t>
  </si>
  <si>
    <t>Mand</t>
  </si>
  <si>
    <t>K</t>
  </si>
  <si>
    <t>Kvinde</t>
  </si>
  <si>
    <t>aktiv,  bopæl i dansk folkeregister</t>
  </si>
  <si>
    <t>aktiv, speciel vejkode (9900-9999) i dansk folkeregister</t>
  </si>
  <si>
    <t>aktiv,  bopæl i grønlandsk folkeregister</t>
  </si>
  <si>
    <t>aktiv,  speciel vejkode (9900 - 9999) i grønlandsk folkeregister</t>
  </si>
  <si>
    <t>inaktiv, annulleret personnummer</t>
  </si>
  <si>
    <t>inaktiv, forsvundet</t>
  </si>
  <si>
    <t>inaktiv, udrejst</t>
  </si>
  <si>
    <t>inaktiv, død</t>
  </si>
  <si>
    <t xml:space="preserve">Er dannet udfra aktuelt personnummer </t>
  </si>
  <si>
    <t>E</t>
  </si>
  <si>
    <t>F</t>
  </si>
  <si>
    <t>I</t>
  </si>
  <si>
    <t>Enkeltbarns fødsel</t>
  </si>
  <si>
    <t>Tvillingefødsel</t>
  </si>
  <si>
    <t>Tvillingefødsel, først fødte tvilling</t>
  </si>
  <si>
    <t>Tvillingefødsel, anden fødte tvilling</t>
  </si>
  <si>
    <t>Trillingefødsel</t>
  </si>
  <si>
    <t>Firlingefødsel</t>
  </si>
  <si>
    <t>Mor-referencen er ukendt</t>
  </si>
  <si>
    <t>I denne variabel er der ikke foretaget oprensning mht afstand mellem søskende</t>
  </si>
  <si>
    <t>.</t>
  </si>
  <si>
    <t>Ingen ældre søskende</t>
  </si>
  <si>
    <t>Mor-referencen er slettet da mors alder ved barns fødsel ikke er mellem 12 og 54 år</t>
  </si>
  <si>
    <t>Far-referencen er slettet da fars alder ved barns fødsel ikke er mellem 12 og 69 år</t>
  </si>
  <si>
    <t>Far-referencen er ukendt</t>
  </si>
  <si>
    <t>t_person</t>
  </si>
  <si>
    <t>t_fodested</t>
  </si>
  <si>
    <t>0. [Indhold]</t>
  </si>
  <si>
    <r>
      <t>Dette ark</t>
    </r>
    <r>
      <rPr>
        <b/>
        <sz val="10"/>
        <rFont val="Arial"/>
        <family val="2"/>
      </rPr>
      <t xml:space="preserve">: </t>
    </r>
  </si>
  <si>
    <r>
      <t>Tabeller:</t>
    </r>
    <r>
      <rPr>
        <b/>
        <sz val="10"/>
        <rFont val="Arial"/>
        <family val="2"/>
      </rPr>
      <t xml:space="preserve"> </t>
    </r>
  </si>
  <si>
    <t>Hvilke tabeller der findes og deres indhold</t>
  </si>
  <si>
    <r>
      <t>Variable:</t>
    </r>
    <r>
      <rPr>
        <b/>
        <sz val="10"/>
        <rFont val="Arial"/>
        <family val="2"/>
      </rPr>
      <t xml:space="preserve"> </t>
    </r>
  </si>
  <si>
    <t>Hvilke variable tabellerne indeholder</t>
  </si>
  <si>
    <t xml:space="preserve">Koder: </t>
  </si>
  <si>
    <t>1. [Generelle kommentarer]</t>
  </si>
  <si>
    <t>Familiedatabasen</t>
  </si>
  <si>
    <t>Generelle informationer om databasen</t>
  </si>
  <si>
    <t>Ophold</t>
  </si>
  <si>
    <t>LPR</t>
  </si>
  <si>
    <t>Darsag</t>
  </si>
  <si>
    <t>DAR</t>
  </si>
  <si>
    <t>Cancer</t>
  </si>
  <si>
    <t>CAN</t>
  </si>
  <si>
    <t>PSYK</t>
  </si>
  <si>
    <t>MFR</t>
  </si>
  <si>
    <t>IVF</t>
  </si>
  <si>
    <t>DAR = Dødsårsagsregisteret</t>
  </si>
  <si>
    <t>CAN = Cancerregisteret</t>
  </si>
  <si>
    <t>MFR = Medicinsk Fødselsregister</t>
  </si>
  <si>
    <t>Medicinsk Fødselsregister og IVF-registeret.</t>
  </si>
  <si>
    <t>Koder</t>
  </si>
  <si>
    <t>Oversættelse af nogle af kodefelterne</t>
  </si>
  <si>
    <t>NCRR</t>
  </si>
  <si>
    <t>tflytd</t>
  </si>
  <si>
    <t>fflytd</t>
  </si>
  <si>
    <t>komkod</t>
  </si>
  <si>
    <t>orig</t>
  </si>
  <si>
    <t>Kommunekode eller landekode</t>
  </si>
  <si>
    <t>Nummer på ophold</t>
  </si>
  <si>
    <t>stat_f</t>
  </si>
  <si>
    <t>Tilflytningsdato (dato for opholdets start)</t>
  </si>
  <si>
    <t>Fraflytningsdato (dato for opholdets slutning)</t>
  </si>
  <si>
    <t xml:space="preserve">inaktiv, uden bopæl i dansk/grønlandsk folkeregister men tildelt personnummer af skattehensyn </t>
  </si>
  <si>
    <t>inaktiv, uden bopæl i dansk/grønlandsk folkeregister men tildelt personnummer af skattehensyn</t>
  </si>
  <si>
    <t xml:space="preserve">Potentielt adoptiv barn (hvis en mor har 2 børn født indenfor 2-230 dage betragtes det ene barn  </t>
  </si>
  <si>
    <t>som potentiel adoptiv barn)</t>
  </si>
  <si>
    <t xml:space="preserve">Eksempel: Fødselsrækkefølgen for personer med samme mor som først føder en enkelt barn, </t>
  </si>
  <si>
    <t>dernæst tvillinger og dernæst et enkelt barn er: 1, 2, 2, 4</t>
  </si>
  <si>
    <t xml:space="preserve">Eksempel: Antallet af mors fødsler for personer med samme mor som først føder en enkelt barn, </t>
  </si>
  <si>
    <t>dernæst tvillinger og dernæst et enkelt barn er: 1, 2, 2, 3</t>
  </si>
  <si>
    <t xml:space="preserve">Potentielt adoptiv barn (hvis en mor har 2 børn født  indenfor 2-230 dage betragtes det ene barn  </t>
  </si>
  <si>
    <t>Variablen indeholder opholdskommune (værdien i variablen c_kom), hvis der er tale om ophold</t>
  </si>
  <si>
    <t>Variablen indeholder opholdsland (værdien i variablen c_land, c_udrejse_land eller</t>
  </si>
  <si>
    <t>i Danmark eller Grønland (dvs hvis opholdet stammer fra t_adresse, t_adresse_hist eller</t>
  </si>
  <si>
    <t>t_arkiv_adresse_hist.</t>
  </si>
  <si>
    <t>t_adresse_udland, t_adresse_udland_hist eller t_arkiv_adresse_udland_hist). Hvis udrejseland og</t>
  </si>
  <si>
    <t>c_indrejse_land), hvis der er tale om ophold i udlandet (dvs hvis opholdet stammer fra</t>
  </si>
  <si>
    <t>indrejseland er forskellige i  t_adresse_udland_hist eller t_arkiv_adresse_udland_hist deles</t>
  </si>
  <si>
    <t>udlandsopholdet i 2 ophold hvor første ophold er i udrejselandet og andet ophold er i</t>
  </si>
  <si>
    <t>indrejselandet.</t>
  </si>
  <si>
    <t>Variablen tildeles værdien 9990 (ukendt ophold), hvis der er tale om en forsvinding (dvs opholdet</t>
  </si>
  <si>
    <t>stammer fra t_forsvind, t_forsvind_hist eller  t_arkiv_forsvind_hist.</t>
  </si>
  <si>
    <t>Variablen tildeles værdien 9990 (ukendt ophold), hvis det er et ophold der er konstrueret til at</t>
  </si>
  <si>
    <t>udfylde et hul i opholdene fra fødsel til død eller slutdato.</t>
  </si>
  <si>
    <t>stat_m</t>
  </si>
  <si>
    <t>Variablen indeholder anonymiseret Person ID, dannet for personer i t_person og t_pnr_hist</t>
  </si>
  <si>
    <t>Variablen indeholder anonymiseret Person ID for mor</t>
  </si>
  <si>
    <t>Variablen indeholder anonymiseret Person ID for far</t>
  </si>
  <si>
    <t>Variablen indeholder barnets nummer i søskendeflokken</t>
  </si>
  <si>
    <t>Variablen angiver moderens antal fødsler på tidspunktet for dette barns fødsel (inkl denne fødsel)</t>
  </si>
  <si>
    <t>Variablen angiver antal dage fra nærmeste ældre søskendes fødselsdato til personens fødselsdato</t>
  </si>
  <si>
    <t>k_recnum</t>
  </si>
  <si>
    <t>t_adm</t>
  </si>
  <si>
    <t>Fødselsdato jvf aktuelt CPR nummer</t>
  </si>
  <si>
    <t>oprind</t>
  </si>
  <si>
    <t>Recorden stammer fra LPR</t>
  </si>
  <si>
    <t xml:space="preserve">Recorden stammer fra DUSAS danskere behandlet ved udenlandske sygehuse </t>
  </si>
  <si>
    <t xml:space="preserve">Recorden stammer fra DUSAS aktivitet i speciallægepraksis, der ikke afregnes under sygesikringsoverenskomsten </t>
  </si>
  <si>
    <t>v_recnum</t>
  </si>
  <si>
    <t>Diagnose</t>
  </si>
  <si>
    <t>Diagnosemodifikation</t>
  </si>
  <si>
    <t>Diagnosetype</t>
  </si>
  <si>
    <t>Tillægsdiagnose</t>
  </si>
  <si>
    <t>Kombination</t>
  </si>
  <si>
    <t>Procedurende afdeling</t>
  </si>
  <si>
    <t>Procedurende sygehus</t>
  </si>
  <si>
    <t>Procedurekodenummer</t>
  </si>
  <si>
    <t>Procedure art</t>
  </si>
  <si>
    <t>Tillægskode</t>
  </si>
  <si>
    <t>Proceduredato</t>
  </si>
  <si>
    <t>index</t>
  </si>
  <si>
    <t>Nummerering af procedurer ved samme kontakt</t>
  </si>
  <si>
    <t>Nummerering af diagnoser ved samme kontakt</t>
  </si>
  <si>
    <t>Køn jvf aktuelt CPR nummer</t>
  </si>
  <si>
    <t>t_dodaars</t>
  </si>
  <si>
    <t>ACR Medicinkode 1</t>
  </si>
  <si>
    <t>ACR Medicinkode 2</t>
  </si>
  <si>
    <t>ACR Medicinkode 3</t>
  </si>
  <si>
    <t>ACR Medicinkode 4</t>
  </si>
  <si>
    <t>Primær/tilgrundliggende dødsårsag</t>
  </si>
  <si>
    <t>Sekundær dødsårsag</t>
  </si>
  <si>
    <t>Tertiær dødsårsag</t>
  </si>
  <si>
    <t>Kvartiær dødsårsag</t>
  </si>
  <si>
    <t>Dødssted</t>
  </si>
  <si>
    <t>Dødsdato, afdøde</t>
  </si>
  <si>
    <t>Dødsdato jvf CPR registeret</t>
  </si>
  <si>
    <t>Hændelsessted ved ikke-naturlig død</t>
  </si>
  <si>
    <t>Dødsårsag jvf liste 49</t>
  </si>
  <si>
    <t>Operationstilkendegivelse</t>
  </si>
  <si>
    <t>Køn, afdøde</t>
  </si>
  <si>
    <t>Dødsmåde for ikke-naturlige dødsfald</t>
  </si>
  <si>
    <t>Tilgrundliggende dødsårsag ifølge ACME</t>
  </si>
  <si>
    <t>Supplerende dødsårsag del I, A</t>
  </si>
  <si>
    <t>Supplerende dødsårsag del I, B</t>
  </si>
  <si>
    <t>Supplerende dødsårsag del I, C</t>
  </si>
  <si>
    <t>Supplerende dødsårsag del I, D</t>
  </si>
  <si>
    <t>Supplerende dødsårsag del II, 1</t>
  </si>
  <si>
    <t>Supplerende dødsårsag del II, 2</t>
  </si>
  <si>
    <t>Supplerende dødsårsag del II, 3</t>
  </si>
  <si>
    <t>Supplerende dødsårsag del II, 4</t>
  </si>
  <si>
    <t>Supplerende dødsårsag del II, 5</t>
  </si>
  <si>
    <t>Supplerende dødsårsag del II, 6</t>
  </si>
  <si>
    <t>Supplerende dødsårsag del II, 7</t>
  </si>
  <si>
    <t>Supplerende dødsårsag del II, 8</t>
  </si>
  <si>
    <t>Indberettende læges funktion</t>
  </si>
  <si>
    <t>Præcis dødssted for c_dodssted=1</t>
  </si>
  <si>
    <t>Præcis findested for c_findested=1</t>
  </si>
  <si>
    <t>Dødsdato</t>
  </si>
  <si>
    <t>Findedato</t>
  </si>
  <si>
    <t>Dødssted ved naturlig død</t>
  </si>
  <si>
    <t>Obduktionstilkendegivelse</t>
  </si>
  <si>
    <t>Tilgrundliggende dødsårsag, NCRR samlevariabel</t>
  </si>
  <si>
    <t>Findested</t>
  </si>
  <si>
    <t>Diagnosegruppe, 14-listen</t>
  </si>
  <si>
    <t>t_dodsaarsag_2</t>
  </si>
  <si>
    <t>Familiedatabasen er baseret på CPR-registeret, Landspatientregisteret inklusiv DUSAS,</t>
  </si>
  <si>
    <t>nbesog</t>
  </si>
  <si>
    <t>fqdkom</t>
  </si>
  <si>
    <t>hen_met</t>
  </si>
  <si>
    <t>ivilkar</t>
  </si>
  <si>
    <t>ifra</t>
  </si>
  <si>
    <t>tidlind</t>
  </si>
  <si>
    <t>afs_met</t>
  </si>
  <si>
    <t>udtil</t>
  </si>
  <si>
    <t>isted</t>
  </si>
  <si>
    <t>civil</t>
  </si>
  <si>
    <t>skadef</t>
  </si>
  <si>
    <t>mekaf</t>
  </si>
  <si>
    <t>skadeu</t>
  </si>
  <si>
    <t>mekau</t>
  </si>
  <si>
    <t>inr</t>
  </si>
  <si>
    <t>Antal behandlingsdage</t>
  </si>
  <si>
    <t>Patient type</t>
  </si>
  <si>
    <t>Indlæggelsesmåde</t>
  </si>
  <si>
    <t>Henvisningsmåde 1995+</t>
  </si>
  <si>
    <t>Indlæggelsesvilkår 1995+</t>
  </si>
  <si>
    <t>Antal ambulante besøg tilknyttet kontakten</t>
  </si>
  <si>
    <t>Dato, ambulant besøg</t>
  </si>
  <si>
    <t>Dødsårsagsregisteret, Cancerregisteret, Det Psykiatriske Centralregister,</t>
  </si>
  <si>
    <t>Lpr_adm</t>
  </si>
  <si>
    <t>Ivf</t>
  </si>
  <si>
    <t>Ivf_grund</t>
  </si>
  <si>
    <t>Ivf_distribution</t>
  </si>
  <si>
    <t>IVF-behandlingsmetode</t>
  </si>
  <si>
    <t>Sektor (privat eller offentlig)</t>
  </si>
  <si>
    <t>Startdato for IVF-behandling - alle behandlingsmetoder</t>
  </si>
  <si>
    <t>Antal donoræg modtaget ED-metode</t>
  </si>
  <si>
    <t>Anamnese ovulutionsdefekt</t>
  </si>
  <si>
    <t>Anamnese tubafaktor</t>
  </si>
  <si>
    <t>Anamnese cervicovaginal uterin faktor</t>
  </si>
  <si>
    <t>Anamnese mandlige faktor</t>
  </si>
  <si>
    <t>Anamnese andre aarsager</t>
  </si>
  <si>
    <t>Anamnese uforklaret uden specifikation</t>
  </si>
  <si>
    <t>Dato for start af ICF og ICSI behandling</t>
  </si>
  <si>
    <t>Er der foretaget aspiration</t>
  </si>
  <si>
    <t>Dato for aspiration</t>
  </si>
  <si>
    <t>Antal æg udtaget</t>
  </si>
  <si>
    <t>Er æg befrugtet md donorsæd</t>
  </si>
  <si>
    <t>Har kvinden doneret æg</t>
  </si>
  <si>
    <t>Antal æg doneret til forskning</t>
  </si>
  <si>
    <t>Antal æg doneret til anden kvinde</t>
  </si>
  <si>
    <t>Naturlig cyklus IVF og ICSI</t>
  </si>
  <si>
    <t>Er der anvendt klomifen IVF og ICSI</t>
  </si>
  <si>
    <t>ATC for klomifen IVF og ICSI</t>
  </si>
  <si>
    <t>Er der anvendt hMG/FSH IVF og ICSI</t>
  </si>
  <si>
    <t>ATC for hMG/FSH IVF og ICSI</t>
  </si>
  <si>
    <t>Er der anvendt gnrh:a IVF og ICSI</t>
  </si>
  <si>
    <t>ATC for gnrh:a IVF og ICSI</t>
  </si>
  <si>
    <t>ER der anvendt østrogen IVF og ICSI</t>
  </si>
  <si>
    <t>ATC for østrogen IVF og ICSI</t>
  </si>
  <si>
    <t>Er der anvendt progesteron IVF og ICSI</t>
  </si>
  <si>
    <t>ATC for progesteron IVF og ICSI</t>
  </si>
  <si>
    <t>Er der anvendt hCG IVF og ICSI</t>
  </si>
  <si>
    <t>ATC for hCG IVF og ICSI</t>
  </si>
  <si>
    <t>Er der anvent andre hormoner IVF og ICSI</t>
  </si>
  <si>
    <t>ATC for andre anvendte hormoner IVF og ICSI</t>
  </si>
  <si>
    <t>Æg befrugtet med IVFmetode</t>
  </si>
  <si>
    <t>Æg befrugtet med ICSI metode</t>
  </si>
  <si>
    <t>Er der foretaget transferering</t>
  </si>
  <si>
    <t>Dato for ægoplægning</t>
  </si>
  <si>
    <t>Antal friske æg transfereret</t>
  </si>
  <si>
    <t>Antal æg nedfrosset</t>
  </si>
  <si>
    <t>Antal æg afgivet til forskning</t>
  </si>
  <si>
    <t>Dato for sidste menstruation</t>
  </si>
  <si>
    <t>Er der foretaget ægoplægning af optøede æg</t>
  </si>
  <si>
    <t>Antal optøede æg transfereret</t>
  </si>
  <si>
    <t>Er der foretaget oplægning af donoræg</t>
  </si>
  <si>
    <t>Dato for modtagelse af donoræg</t>
  </si>
  <si>
    <t>Antal donoræg transfereret</t>
  </si>
  <si>
    <t>Antal donoræg nedfrosset</t>
  </si>
  <si>
    <t>Naturlig cyklus ED</t>
  </si>
  <si>
    <t>Er der anvendt østrogen ED</t>
  </si>
  <si>
    <t>ATC for østrogen ED</t>
  </si>
  <si>
    <t>Er der anvendt progesteron ED</t>
  </si>
  <si>
    <t>ATC for progesteron ED</t>
  </si>
  <si>
    <t>Er der anvendt gnrh_a ED</t>
  </si>
  <si>
    <t>ATC for gnrh_A ED</t>
  </si>
  <si>
    <t>Er der anvendt andre hormoner ED</t>
  </si>
  <si>
    <t>ATC for andre hormoner ED</t>
  </si>
  <si>
    <t>Er graviditet S_hCG positiv?</t>
  </si>
  <si>
    <t>År for IVF-behandling - alle behandlingsmetoder</t>
  </si>
  <si>
    <t>Antal årsager til anames</t>
  </si>
  <si>
    <t>Anden eller uoplyst aarsag til anamnese</t>
  </si>
  <si>
    <t>Barnets længde i cm</t>
  </si>
  <si>
    <t>Barnets fødselsdato</t>
  </si>
  <si>
    <t>Barnets fødselsvægt i gram</t>
  </si>
  <si>
    <t>Antal børn i fødslen</t>
  </si>
  <si>
    <t>Svangerskabslængde i dage</t>
  </si>
  <si>
    <t>Fødselsstatus - levende født eller dødfødt</t>
  </si>
  <si>
    <t>Antal dage fra befrugtning til fødsel</t>
  </si>
  <si>
    <t>Diagnose for abort</t>
  </si>
  <si>
    <t>Tillægsdiagnose for abort</t>
  </si>
  <si>
    <t>Sygehus for abort</t>
  </si>
  <si>
    <t>Indlæggelsesdato for abort</t>
  </si>
  <si>
    <t>Udskrivningsdato for abort</t>
  </si>
  <si>
    <t>Svangerskabslængde ved abort angivet i dage - fuldendte uger</t>
  </si>
  <si>
    <t>Biokemisk, extrauterin, mola, heterotorp</t>
  </si>
  <si>
    <t>Antal dage fra befrugtning til abort</t>
  </si>
  <si>
    <t>Klinisk graviditet</t>
  </si>
  <si>
    <t>Er der foretaget ægudtagning?</t>
  </si>
  <si>
    <t>Er der foretaget ægoplægning?</t>
  </si>
  <si>
    <t>fdato_b</t>
  </si>
  <si>
    <t>fdato_f</t>
  </si>
  <si>
    <t>fdato_m</t>
  </si>
  <si>
    <t>kqn_b</t>
  </si>
  <si>
    <t>Barnets køn jvf aktuelt CPR nummer</t>
  </si>
  <si>
    <t>kqn_f</t>
  </si>
  <si>
    <t>Faderens køn jvf aktuelt CPR nummer</t>
  </si>
  <si>
    <t>Barns person ID</t>
  </si>
  <si>
    <t>Fars person ID</t>
  </si>
  <si>
    <t>Mors person ID</t>
  </si>
  <si>
    <t>rankIVF</t>
  </si>
  <si>
    <t>Antal dobbeltregistreringer af denne IVF behandling</t>
  </si>
  <si>
    <t>regIVF</t>
  </si>
  <si>
    <t>statd_f</t>
  </si>
  <si>
    <t>statd_m</t>
  </si>
  <si>
    <t>v_i_klinik</t>
  </si>
  <si>
    <t>Kode for behandlende klinik</t>
  </si>
  <si>
    <t>Skemaidentifikationsnummer</t>
  </si>
  <si>
    <t>Dato for oprettelses af skemaet i indberetningssystemet</t>
  </si>
  <si>
    <t>IVF kvindens højde i cm</t>
  </si>
  <si>
    <t>IVF kvindens vægt i kg</t>
  </si>
  <si>
    <t>IVF kvindens rygning i antal pr. dag (tom betyder uoplyst)</t>
  </si>
  <si>
    <t>Kvindens samlivsstatus</t>
  </si>
  <si>
    <t>Partnerens højde i cm</t>
  </si>
  <si>
    <t>Partnerens vægt i kg</t>
  </si>
  <si>
    <t>Partnerens rygning i antal pr. dag</t>
  </si>
  <si>
    <t>Idiopatisk, ingen medicinsk årsag til manglende graviditet</t>
  </si>
  <si>
    <t>Diagnose for primær årsag til kvindens infertilitet</t>
  </si>
  <si>
    <t>Diagnose for primær årsag til partners infertilitet</t>
  </si>
  <si>
    <t>ICD10 koden for familieamnese med den tilgrundliggende sygdom</t>
  </si>
  <si>
    <t>Specifik vævstype</t>
  </si>
  <si>
    <t>Hvilken type behandling kvinden har fået</t>
  </si>
  <si>
    <t>Behandlingen er afbrudt</t>
  </si>
  <si>
    <t>Dato for aflysning af behandling</t>
  </si>
  <si>
    <t>Kilde til oocytten</t>
  </si>
  <si>
    <t>Oplysninger om doneren</t>
  </si>
  <si>
    <t>Hvilken type oocytter der er anvendt samt nedfrydningsmetode</t>
  </si>
  <si>
    <t>Har der foregået distribution af væv</t>
  </si>
  <si>
    <t>Dato for aflysning af aspiration</t>
  </si>
  <si>
    <t>ICD10 kode for aspirationstype</t>
  </si>
  <si>
    <t>Antal aspirerede oocytter</t>
  </si>
  <si>
    <t>Dato for transferering</t>
  </si>
  <si>
    <t>Dato for aflysning af transferering</t>
  </si>
  <si>
    <t>Antal friske embryoner transfereret</t>
  </si>
  <si>
    <t>Angiver om valget har været elektivt eller non-elektivt</t>
  </si>
  <si>
    <t>Antal optøde embryoner transfereret</t>
  </si>
  <si>
    <t>Angivelse af om der er overskydende embryoner</t>
  </si>
  <si>
    <t>Antal embryoner cryopreserveret ved slow-freeze</t>
  </si>
  <si>
    <t>Antal embryoner ved vitrifikation</t>
  </si>
  <si>
    <t>Antal embryoner nedfrosset</t>
  </si>
  <si>
    <t>Antal embryoner doneret til forskning</t>
  </si>
  <si>
    <t>Angiver om der er udført assisted hatching</t>
  </si>
  <si>
    <t>ICD10 koden for komplikationsdiagnosen</t>
  </si>
  <si>
    <t>Dato for komplikationsdiagnosen</t>
  </si>
  <si>
    <t>Om der er udført graviditetstest og hvilken type test</t>
  </si>
  <si>
    <t>Om kvinden er blevet gravid</t>
  </si>
  <si>
    <t>Resultat af ultralydbehandling</t>
  </si>
  <si>
    <t>Antal gestationssække med hjertelyd</t>
  </si>
  <si>
    <t>Antal gestationssække uden hjertelyd</t>
  </si>
  <si>
    <t>Partnerens køn jvf aktuelt CPR nummer</t>
  </si>
  <si>
    <t>Linieidentifikationsnummer</t>
  </si>
  <si>
    <t>Ivf_medikament</t>
  </si>
  <si>
    <t>Medikament</t>
  </si>
  <si>
    <t>ICD10 kode for anvendelse af oocytter</t>
  </si>
  <si>
    <t>Antal oocytter koblet til hver anvendelse</t>
  </si>
  <si>
    <t>ivf_distribution</t>
  </si>
  <si>
    <t>Hvilken slags væv der er modtaget</t>
  </si>
  <si>
    <t>Antal modtaget væv</t>
  </si>
  <si>
    <t>Skema versionsnummer</t>
  </si>
  <si>
    <t>Året for påbegyndt stimulations-/substitutionsbehandling</t>
  </si>
  <si>
    <t>Dato for påbegyndt stimulations-/substitutionsbehandling</t>
  </si>
  <si>
    <t>IVF kvindens alkoholindtag i antal genstande pr. uge</t>
  </si>
  <si>
    <t>Partnerens alkoholindtag i antal genstande pr. uge</t>
  </si>
  <si>
    <t>Året for hvornår parret har været ufrivillig barnløs siden</t>
  </si>
  <si>
    <t>Sekundær diagnose for kvindens infertilitet</t>
  </si>
  <si>
    <t>Sekundær diagnose for partners infertilitet</t>
  </si>
  <si>
    <t>Hvilken sædtype der er anvendt til fertiliseringen</t>
  </si>
  <si>
    <t>Nedfrysningsmetode anvendt til behandling med optøede embryoner</t>
  </si>
  <si>
    <t>Hvilken lov om kunstig befrugtning behandlinge udføres efter</t>
  </si>
  <si>
    <t>K_TUMORNR</t>
  </si>
  <si>
    <t>D_DIAGNOSEDATO</t>
  </si>
  <si>
    <t>C_ICD10</t>
  </si>
  <si>
    <t>Tumor løbenr</t>
  </si>
  <si>
    <t>ICD10 koden</t>
  </si>
  <si>
    <t>C_GRAD</t>
  </si>
  <si>
    <t>C_LATERAL</t>
  </si>
  <si>
    <t>C_UDBRED_KLASSIFIKATION</t>
  </si>
  <si>
    <t>C_TNM_T</t>
  </si>
  <si>
    <t>C_TNM_N</t>
  </si>
  <si>
    <t>C_TNM_M</t>
  </si>
  <si>
    <t>C_AA</t>
  </si>
  <si>
    <t>C_UDBRED</t>
  </si>
  <si>
    <t>C_MAKROGRUNDLAG</t>
  </si>
  <si>
    <t>C_MIKROGRUNDLAG</t>
  </si>
  <si>
    <t>C_BEHANDLING</t>
  </si>
  <si>
    <t>Gradering (Kun urinvejstumorer)</t>
  </si>
  <si>
    <t>Lateralitet for parrede organer</t>
  </si>
  <si>
    <t>Anvendt udbredelsesklassifikation</t>
  </si>
  <si>
    <t>TNM klassifikation - T-akse</t>
  </si>
  <si>
    <t>TNM klassifikation - N-akse</t>
  </si>
  <si>
    <t>TNM klassifikation - M-akse</t>
  </si>
  <si>
    <t>Ann Arbour</t>
  </si>
  <si>
    <t>Tumorens Udbredelse</t>
  </si>
  <si>
    <t>Makroskopisk grundlag</t>
  </si>
  <si>
    <t>Mikroskopisk grundlag</t>
  </si>
  <si>
    <t>Behandling</t>
  </si>
  <si>
    <t>C_ICD7</t>
  </si>
  <si>
    <t>Den gamle nordiske ICD7-klassifikation</t>
  </si>
  <si>
    <t>C_DIAGGR_ICD10</t>
  </si>
  <si>
    <t>C_ORGGR_ICD10</t>
  </si>
  <si>
    <t>ICD10 - diagnosegruppering - overordnede grupper</t>
  </si>
  <si>
    <t>Diagnosedato</t>
  </si>
  <si>
    <t>Civil</t>
  </si>
  <si>
    <t>Ægtefælle fødselsdato</t>
  </si>
  <si>
    <t>Civilstand</t>
  </si>
  <si>
    <t>Civilstand startdato</t>
  </si>
  <si>
    <t>Slutdato</t>
  </si>
  <si>
    <t>t_civil_hist</t>
  </si>
  <si>
    <t>t_civil, t_civil_hist</t>
  </si>
  <si>
    <t>Verifikation</t>
  </si>
  <si>
    <t>Ægtefælle fødselsdato usikker</t>
  </si>
  <si>
    <t>Civilstand startdato usikkerhedsmarkering</t>
  </si>
  <si>
    <t>Slutdato usikkerhedsmarkering</t>
  </si>
  <si>
    <t>Verifikation myndighed</t>
  </si>
  <si>
    <t>Person ID for ægtefælle</t>
  </si>
  <si>
    <t>c_civstd</t>
  </si>
  <si>
    <t>U</t>
  </si>
  <si>
    <t>ugift</t>
  </si>
  <si>
    <t>G</t>
  </si>
  <si>
    <t>gift</t>
  </si>
  <si>
    <t>fraskilt</t>
  </si>
  <si>
    <t>enke/enkemand</t>
  </si>
  <si>
    <t>P</t>
  </si>
  <si>
    <t>registreret partnerskab</t>
  </si>
  <si>
    <t>O</t>
  </si>
  <si>
    <t>ophævelse af registreret partnerskab</t>
  </si>
  <si>
    <t>L</t>
  </si>
  <si>
    <t>længstlevende ægtefælle</t>
  </si>
  <si>
    <t>D</t>
  </si>
  <si>
    <t>død</t>
  </si>
  <si>
    <t>C_DIAGGR</t>
  </si>
  <si>
    <t>pnr</t>
  </si>
  <si>
    <t>langde</t>
  </si>
  <si>
    <t>apgar1</t>
  </si>
  <si>
    <t>apgar5</t>
  </si>
  <si>
    <t>gest</t>
  </si>
  <si>
    <t>gestE</t>
  </si>
  <si>
    <t>fvagtE</t>
  </si>
  <si>
    <t>fvagt</t>
  </si>
  <si>
    <t>pnrm</t>
  </si>
  <si>
    <t>pnrf</t>
  </si>
  <si>
    <t>dok_f</t>
  </si>
  <si>
    <t>dok_m</t>
  </si>
  <si>
    <t>falder</t>
  </si>
  <si>
    <t>fkode</t>
  </si>
  <si>
    <t>fkode_f</t>
  </si>
  <si>
    <t>fkode_m</t>
  </si>
  <si>
    <t>malder</t>
  </si>
  <si>
    <t>opholdnr</t>
  </si>
  <si>
    <t>B_CIVSTD_SLUT_USIKKER</t>
  </si>
  <si>
    <t>B_CIVSTD_START_USIKKER</t>
  </si>
  <si>
    <t>B_DOK</t>
  </si>
  <si>
    <t>B_PART_FODDTO_USIKKER</t>
  </si>
  <si>
    <t>C_CIVSTD</t>
  </si>
  <si>
    <t>C_DOK_MYN</t>
  </si>
  <si>
    <t>D_CIVSTD_SLUT</t>
  </si>
  <si>
    <t>D_CIVSTD_START</t>
  </si>
  <si>
    <t>D_PART_FODDTO</t>
  </si>
  <si>
    <t>D_SEP_HENVIS</t>
  </si>
  <si>
    <t>C_ADIAG</t>
  </si>
  <si>
    <t>C_AFD</t>
  </si>
  <si>
    <t>C_EAKT</t>
  </si>
  <si>
    <t>C_EMEK</t>
  </si>
  <si>
    <t>C_EMODPART</t>
  </si>
  <si>
    <t>C_EPART</t>
  </si>
  <si>
    <t>C_ESTED</t>
  </si>
  <si>
    <t>C_ETRAF</t>
  </si>
  <si>
    <t>C_HENM</t>
  </si>
  <si>
    <t>C_INDM</t>
  </si>
  <si>
    <t>C_KOM</t>
  </si>
  <si>
    <t>C_KONTAARS</t>
  </si>
  <si>
    <t>C_PATTYPE</t>
  </si>
  <si>
    <t>C_SEX</t>
  </si>
  <si>
    <t>C_SGH</t>
  </si>
  <si>
    <t>C_SPEC</t>
  </si>
  <si>
    <t>C_UDM</t>
  </si>
  <si>
    <t>D_INDDTO</t>
  </si>
  <si>
    <t>D_UDDTO</t>
  </si>
  <si>
    <t>C_DIAG</t>
  </si>
  <si>
    <t>C_DIAGMOD</t>
  </si>
  <si>
    <t>C_DIAGTYPE</t>
  </si>
  <si>
    <t>C_TILDIAG</t>
  </si>
  <si>
    <t>C_KOMB</t>
  </si>
  <si>
    <t>C_OAFD</t>
  </si>
  <si>
    <t>C_OPR</t>
  </si>
  <si>
    <t>C_OPRART</t>
  </si>
  <si>
    <t>C_OSGH</t>
  </si>
  <si>
    <t>C_TILOPR</t>
  </si>
  <si>
    <t>D_ODTO</t>
  </si>
  <si>
    <t>C_ATCKODE1</t>
  </si>
  <si>
    <t>C_ATCKODE2</t>
  </si>
  <si>
    <t>C_ATCKODE3</t>
  </si>
  <si>
    <t>C_ATCKODE4</t>
  </si>
  <si>
    <t>C_DOD1</t>
  </si>
  <si>
    <t>C_DOD2</t>
  </si>
  <si>
    <t>C_DOD3</t>
  </si>
  <si>
    <t>C_DOD4</t>
  </si>
  <si>
    <t>C_DODSMAADE</t>
  </si>
  <si>
    <t>C_DODSSTED</t>
  </si>
  <si>
    <t>C_DODTILGRUNDL_ACME</t>
  </si>
  <si>
    <t>C_DOD_21</t>
  </si>
  <si>
    <t>C_DOD_22</t>
  </si>
  <si>
    <t>C_DOD_23</t>
  </si>
  <si>
    <t>C_DOD_24</t>
  </si>
  <si>
    <t>C_DOD_25</t>
  </si>
  <si>
    <t>C_DOD_26</t>
  </si>
  <si>
    <t>C_DOD_27</t>
  </si>
  <si>
    <t>C_DOD_28</t>
  </si>
  <si>
    <t>C_DOD_1A</t>
  </si>
  <si>
    <t>C_DOD_1B</t>
  </si>
  <si>
    <t>C_DOD_1C</t>
  </si>
  <si>
    <t>C_DOD_1D</t>
  </si>
  <si>
    <t>C_DOD_NCRR</t>
  </si>
  <si>
    <t>C_FINDESTED</t>
  </si>
  <si>
    <t>C_HANDSTED</t>
  </si>
  <si>
    <t>C_INSTITUT</t>
  </si>
  <si>
    <t>C_LAEGEFUNKTION</t>
  </si>
  <si>
    <t>C_LISTE14</t>
  </si>
  <si>
    <t>C_LISTE49</t>
  </si>
  <si>
    <t>C_LISTEA</t>
  </si>
  <si>
    <t>C_LISTEB</t>
  </si>
  <si>
    <t>C_OBDUKTIO</t>
  </si>
  <si>
    <t>C_OPERATIO</t>
  </si>
  <si>
    <t>C_PRAECIS_DODSSTED</t>
  </si>
  <si>
    <t>C_PRAECIS_FINDESTED</t>
  </si>
  <si>
    <t>D_DODSDATO</t>
  </si>
  <si>
    <t>D_DODSDTO</t>
  </si>
  <si>
    <t>D_DOD_NCRR</t>
  </si>
  <si>
    <t>D_FINDEDATO</t>
  </si>
  <si>
    <t>D_STATDATO</t>
  </si>
  <si>
    <t>B_AMBULANT</t>
  </si>
  <si>
    <t>B_ANDRE</t>
  </si>
  <si>
    <t>B_ANESTESI</t>
  </si>
  <si>
    <t>B_COLLUM</t>
  </si>
  <si>
    <t>B_CTG_U_F</t>
  </si>
  <si>
    <t>B_D1</t>
  </si>
  <si>
    <t>B_D2</t>
  </si>
  <si>
    <t>B_D3</t>
  </si>
  <si>
    <t>B_D4</t>
  </si>
  <si>
    <t>B_D5</t>
  </si>
  <si>
    <t>B_EPIS</t>
  </si>
  <si>
    <t>B_F1</t>
  </si>
  <si>
    <t>B_F2</t>
  </si>
  <si>
    <t>B_F3</t>
  </si>
  <si>
    <t>B_F5</t>
  </si>
  <si>
    <t>B_F6</t>
  </si>
  <si>
    <t>B_FLERFOLD</t>
  </si>
  <si>
    <t>B_FREMT</t>
  </si>
  <si>
    <t>B_FSHJAELP</t>
  </si>
  <si>
    <t>B_HINDESP</t>
  </si>
  <si>
    <t>B_I1</t>
  </si>
  <si>
    <t>B_I2</t>
  </si>
  <si>
    <t>B_I3</t>
  </si>
  <si>
    <t>B_I4</t>
  </si>
  <si>
    <t>B_I5</t>
  </si>
  <si>
    <t>B_I6</t>
  </si>
  <si>
    <t>B_I7</t>
  </si>
  <si>
    <t>B_I8</t>
  </si>
  <si>
    <t>B_I9</t>
  </si>
  <si>
    <t>B_I10</t>
  </si>
  <si>
    <t>B_I11</t>
  </si>
  <si>
    <t>B_I12</t>
  </si>
  <si>
    <t>B_K1</t>
  </si>
  <si>
    <t>B_K2</t>
  </si>
  <si>
    <t>B_K3</t>
  </si>
  <si>
    <t>B_K4</t>
  </si>
  <si>
    <t>B_K5</t>
  </si>
  <si>
    <t>B_K6</t>
  </si>
  <si>
    <t>B_K7</t>
  </si>
  <si>
    <t>B_K8</t>
  </si>
  <si>
    <t>B_K9</t>
  </si>
  <si>
    <t>B_K10</t>
  </si>
  <si>
    <t>B_K11</t>
  </si>
  <si>
    <t>B_K12</t>
  </si>
  <si>
    <t>B_K13</t>
  </si>
  <si>
    <t>B_K14</t>
  </si>
  <si>
    <t>B_K15</t>
  </si>
  <si>
    <t>B_NORMAL</t>
  </si>
  <si>
    <t>B_OVERF</t>
  </si>
  <si>
    <t>B_OVERFL</t>
  </si>
  <si>
    <t>B_PARTUS</t>
  </si>
  <si>
    <t>B_PEDIATER</t>
  </si>
  <si>
    <t>B_PLACENTA</t>
  </si>
  <si>
    <t>B_RISIKO</t>
  </si>
  <si>
    <t>B_RYGER</t>
  </si>
  <si>
    <t>B_SAMADR</t>
  </si>
  <si>
    <t>B_SECTIOF</t>
  </si>
  <si>
    <t>B_SECTIOU</t>
  </si>
  <si>
    <t>B_SMSIKKER</t>
  </si>
  <si>
    <t>B_TANG</t>
  </si>
  <si>
    <t>B_VACUUM</t>
  </si>
  <si>
    <t>B_VESTIM</t>
  </si>
  <si>
    <t>C_APGAR</t>
  </si>
  <si>
    <t>C_BOPAMT</t>
  </si>
  <si>
    <t>C_BOPKOM</t>
  </si>
  <si>
    <t>C_FODEAMT</t>
  </si>
  <si>
    <t>C_FODEKOM</t>
  </si>
  <si>
    <t>C_FODESTED</t>
  </si>
  <si>
    <t>C_FODSFORL</t>
  </si>
  <si>
    <t>C_FODVISIT</t>
  </si>
  <si>
    <t>C_FOSTERPR</t>
  </si>
  <si>
    <t>C_FULDB</t>
  </si>
  <si>
    <t>C_INDGREB1</t>
  </si>
  <si>
    <t>C_INDGREB2</t>
  </si>
  <si>
    <t>C_INDGRFOR</t>
  </si>
  <si>
    <t>C_INDGRUND</t>
  </si>
  <si>
    <t>C_MISDAN</t>
  </si>
  <si>
    <t>C_OVERFRA</t>
  </si>
  <si>
    <t>C_PLAC</t>
  </si>
  <si>
    <t>C_SGHNR</t>
  </si>
  <si>
    <t>D_FODDTO</t>
  </si>
  <si>
    <t>D_SM</t>
  </si>
  <si>
    <t>D_TERMIN</t>
  </si>
  <si>
    <t>T_KLOKKE</t>
  </si>
  <si>
    <t>V_ANTAL</t>
  </si>
  <si>
    <t>V_APGAR1</t>
  </si>
  <si>
    <t>V_APGAR5</t>
  </si>
  <si>
    <t>V_FALDER</t>
  </si>
  <si>
    <t>V_FCPR_6cifre</t>
  </si>
  <si>
    <t>Første 6 cifre i V_FCPR (fars CPR nummer)</t>
  </si>
  <si>
    <t>V_GRAV</t>
  </si>
  <si>
    <t>V_LANGDE</t>
  </si>
  <si>
    <t>V_MALDER</t>
  </si>
  <si>
    <t>V_MISANT</t>
  </si>
  <si>
    <t>V_PABORT</t>
  </si>
  <si>
    <t>V_SABORT</t>
  </si>
  <si>
    <t>V_SVLANGDE</t>
  </si>
  <si>
    <t>V_TIDLDOD</t>
  </si>
  <si>
    <t>V_TIDLLEV</t>
  </si>
  <si>
    <t>V_U1</t>
  </si>
  <si>
    <t>V_U2</t>
  </si>
  <si>
    <t>V_U3</t>
  </si>
  <si>
    <t>V_U4</t>
  </si>
  <si>
    <t>V_U5</t>
  </si>
  <si>
    <t>V_UDSKDAG</t>
  </si>
  <si>
    <t>V_UDSKTIM</t>
  </si>
  <si>
    <t>V_VAGT</t>
  </si>
  <si>
    <t>V_INDTIME</t>
  </si>
  <si>
    <t>B_I_AEGDONAT</t>
  </si>
  <si>
    <t>B_I_AEGOPL</t>
  </si>
  <si>
    <t>B_I_AEGUDT</t>
  </si>
  <si>
    <t>B_I_ANAMANDENFAKT</t>
  </si>
  <si>
    <t>B_I_ANDHORM</t>
  </si>
  <si>
    <t>B_I_ASPIR</t>
  </si>
  <si>
    <t>B_I_CERVFAKT</t>
  </si>
  <si>
    <t>B_I_DONORSD</t>
  </si>
  <si>
    <t>B_I_GNRH_A</t>
  </si>
  <si>
    <t>B_I_HCG</t>
  </si>
  <si>
    <t>B_I_HMG_FSH</t>
  </si>
  <si>
    <t>B_I_HORMAND</t>
  </si>
  <si>
    <t>B_I_HORMGNRH</t>
  </si>
  <si>
    <t>B_I_HORMOEST</t>
  </si>
  <si>
    <t>B_I_HORMPRO</t>
  </si>
  <si>
    <t>B_I_ICSIMETOD</t>
  </si>
  <si>
    <t>B_I_IVFMETOD</t>
  </si>
  <si>
    <t>B_I_KLINGRAV</t>
  </si>
  <si>
    <t>B_I_KLOMIFEN</t>
  </si>
  <si>
    <t>B_I_MANDFAKT</t>
  </si>
  <si>
    <t>B_I_NATCYK</t>
  </si>
  <si>
    <t>B_I_NATCYKL</t>
  </si>
  <si>
    <t>B_I_OESTRO</t>
  </si>
  <si>
    <t>B_I_OVULDEF</t>
  </si>
  <si>
    <t>B_I_PROGEST</t>
  </si>
  <si>
    <t>B_I_SHCGPOS</t>
  </si>
  <si>
    <t>B_I_TRANSFER</t>
  </si>
  <si>
    <t>B_I_TRANSOPT</t>
  </si>
  <si>
    <t>B_I_TRANSUDF</t>
  </si>
  <si>
    <t>B_I_TUBAFAKT</t>
  </si>
  <si>
    <t>B_I_UOPLFAKT</t>
  </si>
  <si>
    <t>B_I_USPECFAKT</t>
  </si>
  <si>
    <t>C_A_MABORTTYPE</t>
  </si>
  <si>
    <t>C_A_MDIAG</t>
  </si>
  <si>
    <t>C_A_MGRAVTYPE</t>
  </si>
  <si>
    <t>C_A_MSGH</t>
  </si>
  <si>
    <t>C_A_MTILDIAG</t>
  </si>
  <si>
    <t>C_F_BFODSTATUS</t>
  </si>
  <si>
    <t>C_I_BEHMADE</t>
  </si>
  <si>
    <t>C_I_SEKTOR</t>
  </si>
  <si>
    <t>D_A_MINDDTO</t>
  </si>
  <si>
    <t>D_A_MUDDTO</t>
  </si>
  <si>
    <t>D_F_BFODDTO</t>
  </si>
  <si>
    <t>D_I_ASPDTO</t>
  </si>
  <si>
    <t>D_I_BEHDTO</t>
  </si>
  <si>
    <t>D_I_CYKLDTO</t>
  </si>
  <si>
    <t>D_I_MENSDTO</t>
  </si>
  <si>
    <t>D_I_MODTDTO</t>
  </si>
  <si>
    <t>D_I_TRANSDTO</t>
  </si>
  <si>
    <t>V_A_MGA_DAGE</t>
  </si>
  <si>
    <t>V_F_BFLERFOLD</t>
  </si>
  <si>
    <t>V_F_BGA_DAGE</t>
  </si>
  <si>
    <t>V_F_BLANGDE</t>
  </si>
  <si>
    <t>V_F_BVAGT</t>
  </si>
  <si>
    <t>V_I_AGA_DAGE</t>
  </si>
  <si>
    <t>V_I_ANAMNES</t>
  </si>
  <si>
    <t>V_I_ANDHORMED</t>
  </si>
  <si>
    <t>V_I_ATCAND</t>
  </si>
  <si>
    <t>V_I_ATCGNRH</t>
  </si>
  <si>
    <t>V_I_ATCOEST</t>
  </si>
  <si>
    <t>V_I_ATCPROG</t>
  </si>
  <si>
    <t>V_I_CRYOP</t>
  </si>
  <si>
    <t>V_I_CYKLAAR</t>
  </si>
  <si>
    <t>V_I_FGA_DAGE</t>
  </si>
  <si>
    <t>V_I_GNRHMED</t>
  </si>
  <si>
    <t>V_I_HCGMED</t>
  </si>
  <si>
    <t>V_I_HMGFSHMED</t>
  </si>
  <si>
    <t>V_I_KLOMED</t>
  </si>
  <si>
    <t>V_I_NAEGFORSK</t>
  </si>
  <si>
    <t>V_I_NCRYO</t>
  </si>
  <si>
    <t>V_I_NDONERET</t>
  </si>
  <si>
    <t>V_I_NFORSK</t>
  </si>
  <si>
    <t>V_I_NTRANS</t>
  </si>
  <si>
    <t>V_I_NTRANSF</t>
  </si>
  <si>
    <t>V_I_N_MODT</t>
  </si>
  <si>
    <t>V_I_N_OCYT</t>
  </si>
  <si>
    <t>V_I_N_OPT</t>
  </si>
  <si>
    <t>V_I_OESTMED</t>
  </si>
  <si>
    <t>V_I_PROGMED</t>
  </si>
  <si>
    <t>B_ASSISTED_HATCHING</t>
  </si>
  <si>
    <t>B_BEHANDLING_AFBRUDT</t>
  </si>
  <si>
    <t>B_DISTRIBUTION</t>
  </si>
  <si>
    <t>B_IDIOPATISK</t>
  </si>
  <si>
    <t>B_PGD_SPECIFIK_VAEVSTYPE</t>
  </si>
  <si>
    <t>C_ASPIRATION</t>
  </si>
  <si>
    <t>C_FERTILISERING</t>
  </si>
  <si>
    <t>C_FER_NEDFRYS_METODE</t>
  </si>
  <si>
    <t>C_IN_VITRO_METODE</t>
  </si>
  <si>
    <t>C_KOMPLIKATION_DIAGNOSE</t>
  </si>
  <si>
    <t>C_KVINDE_PRIMAER</t>
  </si>
  <si>
    <t>C_KVINDE_TILLAEG</t>
  </si>
  <si>
    <t>C_MAND_PRIMAER</t>
  </si>
  <si>
    <t>C_MAND_TILLAEG</t>
  </si>
  <si>
    <t>C_OOCYT_DONOR</t>
  </si>
  <si>
    <t>C_OOCYT_KILDE</t>
  </si>
  <si>
    <t>C_OOCYT_TYPE</t>
  </si>
  <si>
    <t>C_PGD_DIAGNOSE</t>
  </si>
  <si>
    <t>C_PGD_INDIKATION</t>
  </si>
  <si>
    <t>D_ASPIRATION_AFLYST_DATO</t>
  </si>
  <si>
    <t>D_ASPIRATION_DATO</t>
  </si>
  <si>
    <t>D_IUI_AFLYST_DATO</t>
  </si>
  <si>
    <t>D_IUI_DATO</t>
  </si>
  <si>
    <t>D_KOMPLIKATION_DATO</t>
  </si>
  <si>
    <t>D_SKEMAOPRETTET_DATO</t>
  </si>
  <si>
    <t>D_STARTDATO</t>
  </si>
  <si>
    <t>D_TRANSFERERING_AFLYST_DATO</t>
  </si>
  <si>
    <t>D_TRANSFERERING_DATO</t>
  </si>
  <si>
    <t>V_AAR</t>
  </si>
  <si>
    <t>V_ALKOHOL</t>
  </si>
  <si>
    <t>V_ANTAL_FORSKNING</t>
  </si>
  <si>
    <t>V_ANTAL_FRISKE</t>
  </si>
  <si>
    <t>V_ANTAL_HJERTELYD</t>
  </si>
  <si>
    <t>V_ANTAL_NEDFROSSET</t>
  </si>
  <si>
    <t>V_ANTAL_OPTOEDE</t>
  </si>
  <si>
    <t>V_ANTAL_SLOWFREEZE</t>
  </si>
  <si>
    <t>V_ANTAL_UDEN_HJERTELYD</t>
  </si>
  <si>
    <t>V_ANTAL_VITRIFIKATION</t>
  </si>
  <si>
    <t>V_ASPIRATION_ANTAL_OOCYTTER</t>
  </si>
  <si>
    <t>V_BARNLOES_SIDEN</t>
  </si>
  <si>
    <t>V_ELEKTIVT</t>
  </si>
  <si>
    <t>V_GRAVID</t>
  </si>
  <si>
    <t>V_HOEJDE</t>
  </si>
  <si>
    <t>V_OVERSKYDENDE_EMBRYONER</t>
  </si>
  <si>
    <t>V_PARTNER_ALDER</t>
  </si>
  <si>
    <t>V_PARTNER_ALKOHOL</t>
  </si>
  <si>
    <t>V_PARTNER_HOEJDE</t>
  </si>
  <si>
    <t>V_PARTNER_RYGNING</t>
  </si>
  <si>
    <t>V_PARTNER_VAEGT</t>
  </si>
  <si>
    <t>V_PROEVE_TYPE</t>
  </si>
  <si>
    <t>V_RYGNING</t>
  </si>
  <si>
    <t>V_SAMLIVS_STATUS</t>
  </si>
  <si>
    <t>V_SKEMAID</t>
  </si>
  <si>
    <t>V_ULTRALYD_RESULTAT</t>
  </si>
  <si>
    <t>V_VAEGT</t>
  </si>
  <si>
    <t>V_VERSION</t>
  </si>
  <si>
    <t>C_PRAEPARAT</t>
  </si>
  <si>
    <t>V_LINJEID</t>
  </si>
  <si>
    <t>C_ANVENDELSE</t>
  </si>
  <si>
    <t>V_VAEV_MODTAGET</t>
  </si>
  <si>
    <t>V_VAEV_MODTAGET_ANTAL</t>
  </si>
  <si>
    <t>Moderens bopælskommune</t>
  </si>
  <si>
    <t>Fødselskommune</t>
  </si>
  <si>
    <t>Moderens bopælsamt</t>
  </si>
  <si>
    <t>Fødselsamt</t>
  </si>
  <si>
    <t>Fosterpræsentation</t>
  </si>
  <si>
    <t>Kunsthjælp ved fødslen - Før fødslen</t>
  </si>
  <si>
    <t>Kunsthjælp ved fødslen - Under fødslen</t>
  </si>
  <si>
    <t>Barnets længde i cm.</t>
  </si>
  <si>
    <t>Fuldbyrdet</t>
  </si>
  <si>
    <t>Barnets vægt i gram</t>
  </si>
  <si>
    <t>Antal børn i fødslen udover dette</t>
  </si>
  <si>
    <t>Fødestedstype</t>
  </si>
  <si>
    <t>Moderens civilstand ved fødsel</t>
  </si>
  <si>
    <t>Antal misdannelser hos barnet</t>
  </si>
  <si>
    <t>Faderens alder (på fødselstidspunkt)</t>
  </si>
  <si>
    <t>Moderens alder (på fødselstidspunkt)</t>
  </si>
  <si>
    <t>Antal tidligere graviditeter</t>
  </si>
  <si>
    <t>Antal tidligere levendefødte</t>
  </si>
  <si>
    <t>Indgreb før fødsel</t>
  </si>
  <si>
    <t>Svangerskabslængde i uger</t>
  </si>
  <si>
    <t>Indikation af Apgar score måling</t>
  </si>
  <si>
    <t>Apgar efter 1 minut</t>
  </si>
  <si>
    <t>Apgar efter 5 minutter</t>
  </si>
  <si>
    <t>Fødselsforløb</t>
  </si>
  <si>
    <t>Indgreb under fødslen</t>
  </si>
  <si>
    <t>Misdannelsestilkendegivelse</t>
  </si>
  <si>
    <t>Barnets placering i flerfoldsfødsel</t>
  </si>
  <si>
    <t>Tidligere dødfødte</t>
  </si>
  <si>
    <t>Tidligere spontane aborter</t>
  </si>
  <si>
    <t>Tidligere provokerede aborter</t>
  </si>
  <si>
    <t>Sygehusnummer</t>
  </si>
  <si>
    <t>Indgreb 1, vestimulation</t>
  </si>
  <si>
    <t>Indgreb 2, hindepunktur</t>
  </si>
  <si>
    <t>Indgreb 3, hindesprængning</t>
  </si>
  <si>
    <t>Indgreb 4, Episiotomia</t>
  </si>
  <si>
    <t>Indgreb 5, fremhjælpning</t>
  </si>
  <si>
    <t>Indgreb 6, vacuumekstarktion</t>
  </si>
  <si>
    <t>Indgreb 7, tangforløsning</t>
  </si>
  <si>
    <t>Indgreb 8, fremtrækning</t>
  </si>
  <si>
    <t>Indgreb 9, planlagt sectio</t>
  </si>
  <si>
    <t>Indgreb 10, andre indgreb</t>
  </si>
  <si>
    <t>Indgreb 11, sectio</t>
  </si>
  <si>
    <t>Indgreb 12, acut sectio</t>
  </si>
  <si>
    <t>Komplikation 1, forliggende moderkage</t>
  </si>
  <si>
    <t>Komplikation 2, fastsiddende moderkage</t>
  </si>
  <si>
    <t>Komplikation 3, præmatur løsning</t>
  </si>
  <si>
    <t>Komplikation 4, blødning af anden årsag</t>
  </si>
  <si>
    <t>Komplikation 5, abnormt bækken eller misforhold mellem bækken og foster</t>
  </si>
  <si>
    <t>Komplikation 6, abnorm fosterstilling</t>
  </si>
  <si>
    <t>Komplikation 7, langvarig fødsel af anden årsag</t>
  </si>
  <si>
    <t>Komplikation 8, navesnorskomplikation</t>
  </si>
  <si>
    <t>Komplikation 9, hydramnios</t>
  </si>
  <si>
    <t>Komplikation 10, svangerskabsforgiftning eller truende fødekrampe</t>
  </si>
  <si>
    <t>Komplikation 11, truende fosterdød</t>
  </si>
  <si>
    <t>Komplikation 12, bristning</t>
  </si>
  <si>
    <t>Komplikation 13, sygdom hos moderen</t>
  </si>
  <si>
    <t>Komplikation 14, andre komplikationer</t>
  </si>
  <si>
    <t>Komplikation15, placentainsufficiens</t>
  </si>
  <si>
    <t>Antal undersøgelser hos jordemoder</t>
  </si>
  <si>
    <t>Antal undersøgelser hos egen læge</t>
  </si>
  <si>
    <t>Antal undersøgelser hos speciallæge</t>
  </si>
  <si>
    <t>Antal undersøgelser på kirurgisk afdeling</t>
  </si>
  <si>
    <t>Antal undersøgelser på specialafdeling</t>
  </si>
  <si>
    <t>Klokkeslæt for fødsel</t>
  </si>
  <si>
    <t>Antal timer fra fødsel til udskrivning</t>
  </si>
  <si>
    <t>Antal dage fra fødsel til udskrivning</t>
  </si>
  <si>
    <t>Terminsdato</t>
  </si>
  <si>
    <t>Diagnosticering 1, ultralydsscanning</t>
  </si>
  <si>
    <t>Diagnosticering 2, chorion villusbiopsi</t>
  </si>
  <si>
    <t>Diagnosticering 3, serum AFP</t>
  </si>
  <si>
    <t>Diagnosticering 4, amniocentese</t>
  </si>
  <si>
    <t>Diagnosticering 5, CTG i svangerskab</t>
  </si>
  <si>
    <t>Fødselshjælp</t>
  </si>
  <si>
    <t>Hindesprængning</t>
  </si>
  <si>
    <t>Vestimulation</t>
  </si>
  <si>
    <t>Episiostomi</t>
  </si>
  <si>
    <t>CTG under fødslen</t>
  </si>
  <si>
    <t>Fremtrækning</t>
  </si>
  <si>
    <t>Vacuum ekstraktion</t>
  </si>
  <si>
    <t>Tangforløsning</t>
  </si>
  <si>
    <t>Sectio under fødsel</t>
  </si>
  <si>
    <t>Intrauterin palpation</t>
  </si>
  <si>
    <t>Livmoderhalsinspektion</t>
  </si>
  <si>
    <t>Andre indgreb under fødsel</t>
  </si>
  <si>
    <t>Samboende forældre ved fødsel</t>
  </si>
  <si>
    <t>Flerfoldsfødsel</t>
  </si>
  <si>
    <t>Primært visitationssted til fødselssted</t>
  </si>
  <si>
    <t>Planlagt fødsel</t>
  </si>
  <si>
    <t>Noderen overflyttet under fødsel</t>
  </si>
  <si>
    <t>Moderen overført fra</t>
  </si>
  <si>
    <t>Barnet overflyttet under fødsel</t>
  </si>
  <si>
    <t>Sikker på menstruationsberegning</t>
  </si>
  <si>
    <t>Ryger</t>
  </si>
  <si>
    <t>Risikoadfærd før fødsel</t>
  </si>
  <si>
    <t>Normal fødsel</t>
  </si>
  <si>
    <t>Spontan fødsel</t>
  </si>
  <si>
    <t>Pædiater tilstede</t>
  </si>
  <si>
    <t>Anæstesilæge tilstede</t>
  </si>
  <si>
    <t>Indgreb 1 før fødsel, vending/vendingsforsøg</t>
  </si>
  <si>
    <t>Indgreb 2 før fødsel, hindesprængning</t>
  </si>
  <si>
    <t>Indgreb 3 før fødsel, medicinsk igangsætning</t>
  </si>
  <si>
    <t>Indgreb 5 før fødsel, andet indgreb</t>
  </si>
  <si>
    <t>Indgreb 6 før fødsel, sectio</t>
  </si>
  <si>
    <t>Barnets køn</t>
  </si>
  <si>
    <t>Beregnet antal sengedage for barnets indlæggelse i forbindelse med fødslen</t>
  </si>
  <si>
    <t>Beregnet antal sengedage for morens indlæggelse i forbindelse med fødslen</t>
  </si>
  <si>
    <t>Antal sengedage på neonatalafdeling, hvis barnet er overført (summen af sengedage på neonatal ophold. Der indgår data for børn overført, samme dag eller dagen efter fødsel, til en afdeling med speciale 80, og en aktionsdiagnose i kapitel P)</t>
  </si>
  <si>
    <t>Paritet, antal gennemførte graviditeter incl. dødsfødsler ved afslutningen af den aktuelle fødsel, 1=førstegangsfødende, 2=andengangsfødende, 3=trediegangsfødende osv.</t>
  </si>
  <si>
    <t>Antal tidligere spontane aborter</t>
  </si>
  <si>
    <t>Rygeroplysning</t>
  </si>
  <si>
    <t>Fosterpræsentation, barnets hovedstilling (DUP-koder)</t>
  </si>
  <si>
    <t>Intrauterin palpation, manuel eksploration af uterus efter fødsel - SKS operationskode</t>
  </si>
  <si>
    <t>Sepsis hos barnet - ICD10 diagnosekode</t>
  </si>
  <si>
    <t>Abruptio, for tidlig løsning af moderkage - ICD10 diagnosekode</t>
  </si>
  <si>
    <t>Pprom, for tidlig vandafgang i svangerskab - ICD10 diagnosekode</t>
  </si>
  <si>
    <t>Praevia, forliggende moderkage - ICD10 diagnosekode</t>
  </si>
  <si>
    <t>Fastsiddende moderkage og hinder uden blødning - ICD10 diagnosekode</t>
  </si>
  <si>
    <t>Amnioinfusion under fødsel - SKS operationskode</t>
  </si>
  <si>
    <t xml:space="preserve">Epidural blokade - SKS behandlingskode eller SKS anæstesiprocedurer </t>
  </si>
  <si>
    <t>Vakuumekstraktion, forløsning med sugekop - SKS operationskode</t>
  </si>
  <si>
    <t>Forløsning med tang - SKS operationskode</t>
  </si>
  <si>
    <t>Sutur af livmoderhalsen efter fødsel - SKS operationskode</t>
  </si>
  <si>
    <t>Anden sutur efter fødsel - SKS operationskode</t>
  </si>
  <si>
    <t>Diagnose for resultat af fødsel, mors diagnose DZ37* - ICD10 diagnosekode</t>
  </si>
  <si>
    <t>Apgar score efter 5 min (talværdi mellem 0-10, missing og 99=uoplyst)</t>
  </si>
  <si>
    <t>Placentavægt (gram)</t>
  </si>
  <si>
    <t>Skalpvenepunktur, måling af scalp-pH - SKS behandlingskode</t>
  </si>
  <si>
    <t>Flerfoldsgraviditetsdiagnose - ICD10 diagnosekode</t>
  </si>
  <si>
    <t>Barnets nummer ved flerfoldsfødsel, fødselsrækkefølge for flerfoldsbørn</t>
  </si>
  <si>
    <t>Nummer levendefødt ved flerfoldsfødsel</t>
  </si>
  <si>
    <t>Indlagt på neonatalafdeling og modtaget respirator (1=ja, 0/missing=nej)</t>
  </si>
  <si>
    <t>Disproportio, mekanisk misforhold (kompliceret fødsel pga. abnormt bækken) - ICD10 diagnosekode</t>
  </si>
  <si>
    <t>CPR = Centrale person register</t>
  </si>
  <si>
    <t>IVF = IVF registeret (IVF = In Vitro Fertilisation)</t>
  </si>
  <si>
    <t>Remarks</t>
  </si>
  <si>
    <t>Lpr_diag</t>
  </si>
  <si>
    <t>Lpr_opr</t>
  </si>
  <si>
    <t>Tabel: 'Lpr_opr'  Variabel 'orig'</t>
  </si>
  <si>
    <t>Tabel: 'Lpr_adm'  Variabel 'oprind'</t>
  </si>
  <si>
    <t>Tabel: 'Ophold'  Variabel 'komkod'</t>
  </si>
  <si>
    <t>Tabel: 'Stamdata'  Variabel 'nfqds'</t>
  </si>
  <si>
    <t>Tabel: 'Stamdata'  Variabel 'afst'</t>
  </si>
  <si>
    <t>Tabel: 'Stamdata'  Variabel 'bo'</t>
  </si>
  <si>
    <t>Tabel: 'Stamdata'  Variabel 'kuld'</t>
  </si>
  <si>
    <t>Tabel: 'Stamdata',  Variabel  'stat_f'</t>
  </si>
  <si>
    <t>Tabel: 'Stamdata',  Variabel  'stat_m'</t>
  </si>
  <si>
    <t>Tabeller: 'Stamdata' og 'ophold',  Variabel 'stat'</t>
  </si>
  <si>
    <t>Tabel: 'Stamdata' , Variabel 'kqn'</t>
  </si>
  <si>
    <t>Tabel: 'Stamdata', Variabel 'pnrf'</t>
  </si>
  <si>
    <t>Tabel: 'Stamdata', Variabel 'pnrm'</t>
  </si>
  <si>
    <t>Tabeller: 'Stamdata'  og "ophold", Variabel 'pnr'</t>
  </si>
  <si>
    <t>Tabel: 'Civil'  Kode 'c_civstd'</t>
  </si>
  <si>
    <t>Tabel: 'Darsag'  Variabel 'orig'</t>
  </si>
  <si>
    <t>Latest updated Year</t>
  </si>
  <si>
    <t>NCRR = National Centre for Register-based Research</t>
  </si>
  <si>
    <t>DST = Danmarks Statistik</t>
  </si>
  <si>
    <t>End Year</t>
  </si>
  <si>
    <t>Start Year</t>
  </si>
  <si>
    <t>Andre Forkortelser</t>
  </si>
  <si>
    <t>Formålet med oprettelsen af Familiedatabasen har været at tilvejebringe relevante data til</t>
  </si>
  <si>
    <t>befolkningsbaserede undersøgelser af sygdomsophobning i familer, hustande og geografiske</t>
  </si>
  <si>
    <t>områder og, at disse registerdata er af så høj kvalitet som muligt.</t>
  </si>
  <si>
    <t>0. [Contents]</t>
  </si>
  <si>
    <t>This sheet</t>
  </si>
  <si>
    <t>Tables</t>
  </si>
  <si>
    <t>Tables and their contents</t>
  </si>
  <si>
    <t>Variables</t>
  </si>
  <si>
    <t>Variables in tables</t>
  </si>
  <si>
    <t>Codes</t>
  </si>
  <si>
    <t>Translation of some of the coding fields</t>
  </si>
  <si>
    <t>1. [General comments]</t>
  </si>
  <si>
    <t>The Family Database is based upon data from the Danish Civil Registration System,</t>
  </si>
  <si>
    <t>The Danish National Hospital Register incl DUSAS, The Danish Cause of Death Register,</t>
  </si>
  <si>
    <t>The Danish Cancer Registry, The Danish Psychiatric Central Research Register,</t>
  </si>
  <si>
    <t>The Danish Medical Birth Registry, and the Danish IVF Register</t>
  </si>
  <si>
    <t>General information about the database</t>
  </si>
  <si>
    <t>The Family database</t>
  </si>
  <si>
    <t>CPR = The Danish Civil Registration System</t>
  </si>
  <si>
    <t>DAR = Cause of Death Register</t>
  </si>
  <si>
    <t>CAN = The Cancer Registry</t>
  </si>
  <si>
    <t>MFR = Medical Birth Register</t>
  </si>
  <si>
    <t>IVF = IVF Register</t>
  </si>
  <si>
    <t>DST = Statistics Denmark</t>
  </si>
  <si>
    <r>
      <t xml:space="preserve">Tabel </t>
    </r>
    <r>
      <rPr>
        <b/>
        <sz val="10"/>
        <color rgb="FF0070C0"/>
        <rFont val="Arial"/>
        <family val="2"/>
      </rPr>
      <t>Table</t>
    </r>
  </si>
  <si>
    <t>Variable contains anonymized Personal ID, for persons in t_person and t_pnr_hist</t>
  </si>
  <si>
    <t>Variable contains mother's anonymized personal ID</t>
  </si>
  <si>
    <t>Mother-reference deleted since mother's age at giving birth is not between 12 and 54</t>
  </si>
  <si>
    <t>Mother-reference unknown</t>
  </si>
  <si>
    <t>Variable contains father's anonymized personal ID</t>
  </si>
  <si>
    <t>Father-reference deleted since father's age at birth of child is not between 12 and 69</t>
  </si>
  <si>
    <t>Father reference unknown</t>
  </si>
  <si>
    <t xml:space="preserve">Based on valid CPR number </t>
  </si>
  <si>
    <t>Male</t>
  </si>
  <si>
    <t>Female</t>
  </si>
  <si>
    <t>active, residence in Denmark according to the Danish Civil Registration System</t>
  </si>
  <si>
    <t>active, special road coding (9900-9999) in Denmark according to the Danish Civil Registration System</t>
  </si>
  <si>
    <t>active, residence in Greenland according to the Danish Civil Registration System</t>
  </si>
  <si>
    <t>active, special road coding (9900 - 9999) in Greenland according to the Danish Civil Registration System</t>
  </si>
  <si>
    <t>inactive, no residence in Denmark/Greenland, but CPR number assigned for taxation purposes</t>
  </si>
  <si>
    <t>inactive, annulled CPR number</t>
  </si>
  <si>
    <t>inactive, disappeared</t>
  </si>
  <si>
    <t>inactive, migrated</t>
  </si>
  <si>
    <t>inactive, dead</t>
  </si>
  <si>
    <t>Mother-reference deleted since mother's age at giving birth is not between 12 and 54 years</t>
  </si>
  <si>
    <t>Mother reference unknown</t>
  </si>
  <si>
    <t>Father-reference deleted since father's age at the childs date of birth is not between 12 and 69 years</t>
  </si>
  <si>
    <t xml:space="preserve">Potentially adopted child (if a mother has two children who are born within 2-230 days, one of the children is   </t>
  </si>
  <si>
    <t>considered to be a potentially adoptive child)</t>
  </si>
  <si>
    <t>Singleton</t>
  </si>
  <si>
    <t>Twins</t>
  </si>
  <si>
    <t>Twins, first born child</t>
  </si>
  <si>
    <t>Twins, second born child</t>
  </si>
  <si>
    <t>Triplets</t>
  </si>
  <si>
    <t>Quadruplets</t>
  </si>
  <si>
    <t>Birth order of child</t>
  </si>
  <si>
    <t xml:space="preserve">E.g., birth order of persons sharing a mother who was first to give birth to a singleton, </t>
  </si>
  <si>
    <t>then twins, and then a singleton is 1,2,2,4</t>
  </si>
  <si>
    <t>For this varible, purification of data regarding distance between siblings has not been carried out</t>
  </si>
  <si>
    <t>Mother's number of childbirths at time of birth of this child (including this childbirth)</t>
  </si>
  <si>
    <t xml:space="preserve">E.g.: mother's number of births for persons with shared mother who was first to give birth to a singleton, </t>
  </si>
  <si>
    <t>then twins, and then a singleton: 1,2,2,3</t>
  </si>
  <si>
    <t xml:space="preserve">Potentially adopted child (if a mother gave birth to 2 children during 2-230 days, one of the children  </t>
  </si>
  <si>
    <t>is regarded a potentially adoptive child)</t>
  </si>
  <si>
    <t>Days from nearest older sibling's date of birth to this person's date of birth</t>
  </si>
  <si>
    <t>No older siblings</t>
  </si>
  <si>
    <t>Mother-reference deleted since mother's age at giving birth is not betewen 12 and 54</t>
  </si>
  <si>
    <t>Municipality of residence (the variable c_kom), in case of residence</t>
  </si>
  <si>
    <t>in Denmark or Greenland (i.e., residence originates from t_adresse, t_adresse_hist or</t>
  </si>
  <si>
    <t>t_arkiv_adresse_hist)</t>
  </si>
  <si>
    <t>Country of residence (the variable c_land, c_udrejse_land or</t>
  </si>
  <si>
    <t>c_indrejse_land), in case of residence abroad (i.e., residence originates from</t>
  </si>
  <si>
    <t>t_adresse_udland, t_adresse_udland_hist or t_arkiv_adresse_udland_hist). If contry of migration and</t>
  </si>
  <si>
    <t>country of immigration are different in  t_adresse_udland_hist or t_arkiv_adresse_udland_hist staying abroad</t>
  </si>
  <si>
    <t>are divided into two stays, where first stay is migration country, and the other stay is</t>
  </si>
  <si>
    <t>the country of immigration</t>
  </si>
  <si>
    <t>Variable set at 9990 (residence unknown), in case of disappearance (i.e., residence</t>
  </si>
  <si>
    <t>originates from t_forsvind, t_forsvind_hist or  t_arkiv_forsvind_hist).</t>
  </si>
  <si>
    <t>Variable set at 9990 (residence unknown) if residence is</t>
  </si>
  <si>
    <t>covering a gap of residences from birth to death or finishing date</t>
  </si>
  <si>
    <t>Table: 'civil'  Kode 'c_civstd'</t>
  </si>
  <si>
    <t>Unmarried</t>
  </si>
  <si>
    <t>Married</t>
  </si>
  <si>
    <t>Divorced</t>
  </si>
  <si>
    <t>Civil partnership</t>
  </si>
  <si>
    <t>Annulment of civil partnership</t>
  </si>
  <si>
    <t>Longest living spouse</t>
  </si>
  <si>
    <t>Death</t>
  </si>
  <si>
    <t>Record originates from LPR</t>
  </si>
  <si>
    <t>Record originates from DUSAS -  Danes treated at hospitals abroad</t>
  </si>
  <si>
    <t>Record originates from DUSAS - activity in attending practice not covered by national health insurance</t>
  </si>
  <si>
    <t>Tables: 'stamdata'  and "ophold", Variable 'pnr'</t>
  </si>
  <si>
    <r>
      <t xml:space="preserve">Tabel oversigt / </t>
    </r>
    <r>
      <rPr>
        <b/>
        <sz val="10"/>
        <color rgb="FF0070C0"/>
        <rFont val="Arial"/>
        <family val="2"/>
      </rPr>
      <t>Table overview</t>
    </r>
  </si>
  <si>
    <t>Apgarscore 1 min e fødsel 1978-1996</t>
  </si>
  <si>
    <t>Fødselsdato jvf aktuel PNR</t>
  </si>
  <si>
    <t>Køn jvf aktuelt PNR</t>
  </si>
  <si>
    <t>Comment</t>
  </si>
  <si>
    <t>Beskrivelse</t>
  </si>
  <si>
    <t>Description</t>
  </si>
  <si>
    <t>Father-reference unknown</t>
  </si>
  <si>
    <t>Variable</t>
  </si>
  <si>
    <t>Origin</t>
  </si>
  <si>
    <t>Name</t>
  </si>
  <si>
    <t>De-identified by Statistics Denmark</t>
  </si>
  <si>
    <t>ivf_anv._oocytter</t>
  </si>
  <si>
    <t>Ivf_anv._oocytter</t>
  </si>
  <si>
    <t>Table: 'stamdata', Variable 'pnrm'</t>
  </si>
  <si>
    <t>Table: 'stamdata', Variable 'pnrf'</t>
  </si>
  <si>
    <t>Table: 'stamdata' , Variable 'kqn'</t>
  </si>
  <si>
    <t>Tables: 'stamdata' og 'ophold',  Variable 'stat'</t>
  </si>
  <si>
    <t>Table: 'stamdata',  Variable  'stat_m'</t>
  </si>
  <si>
    <t>Table: 'stamdata',  Variable  'stat_f'</t>
  </si>
  <si>
    <t>Table: 'stamdata'  Variable 'kuld'</t>
  </si>
  <si>
    <t>Table: 'stamdata'  Variable 'bo'</t>
  </si>
  <si>
    <t>Table: 'stamdata'  Variable 'nfqds'</t>
  </si>
  <si>
    <t>Table: 'stamdata'  Variable 'afst'</t>
  </si>
  <si>
    <t>Table: 'ophold'  Variable 'komkod'</t>
  </si>
  <si>
    <t>Table: 'lpr_adm'  Variable 'oprind'</t>
  </si>
  <si>
    <t>Table: 'lpr_opr'  Variable 'orig'</t>
  </si>
  <si>
    <t>Table: 'darsag'  Variable 'orig'</t>
  </si>
  <si>
    <t>Distance to mother's previous birth</t>
  </si>
  <si>
    <t>Nummer i søskendeflokken</t>
  </si>
  <si>
    <t>Birth order</t>
  </si>
  <si>
    <t>Paternal verification</t>
  </si>
  <si>
    <t>Maternal verification</t>
  </si>
  <si>
    <t>Paternal age at birth of child</t>
  </si>
  <si>
    <t>Date of birth</t>
  </si>
  <si>
    <t xml:space="preserve">Paternal date of birth </t>
  </si>
  <si>
    <t>Maternal data of birth</t>
  </si>
  <si>
    <t>Birth registration authority</t>
  </si>
  <si>
    <t>Paternal birth registration authority</t>
  </si>
  <si>
    <t>Maternal birth registration authority</t>
  </si>
  <si>
    <t>Sex</t>
  </si>
  <si>
    <t>Indicator of singleton, twin, triplet or quadruplet birth</t>
  </si>
  <si>
    <t>Maternal age at giving birth</t>
  </si>
  <si>
    <t>Mother's number of childbirths</t>
  </si>
  <si>
    <t>Personal ID</t>
  </si>
  <si>
    <t>Paternal personal ID</t>
  </si>
  <si>
    <t>Maternal personal ID</t>
  </si>
  <si>
    <t>Paternal status</t>
  </si>
  <si>
    <t>Maternal status</t>
  </si>
  <si>
    <t>Date of status</t>
  </si>
  <si>
    <t>Paternal date of status</t>
  </si>
  <si>
    <t>Maternal date of status</t>
  </si>
  <si>
    <t>Date of moving out (residence end date)</t>
  </si>
  <si>
    <t>Number of residence</t>
  </si>
  <si>
    <t>Date of settling in (residence start date)</t>
  </si>
  <si>
    <t>End date of uncertainty</t>
  </si>
  <si>
    <t>Marital state start date uncertain</t>
  </si>
  <si>
    <t>Verification</t>
  </si>
  <si>
    <t>Spouse date of birth uncertain</t>
  </si>
  <si>
    <t>Marital status</t>
  </si>
  <si>
    <t>Verification authority</t>
  </si>
  <si>
    <t>Date, end of marital status</t>
  </si>
  <si>
    <t>Date of marital status</t>
  </si>
  <si>
    <t>Spouse’s birth date</t>
  </si>
  <si>
    <t>Personal ID of spouse</t>
  </si>
  <si>
    <t>Date of birth according to valid CPR number</t>
  </si>
  <si>
    <t>Sex according to valid CPR number</t>
  </si>
  <si>
    <t>Diagnosis</t>
  </si>
  <si>
    <t>Diagnosis, modification</t>
  </si>
  <si>
    <t>Type of diagnosis</t>
  </si>
  <si>
    <t>Additional codes</t>
  </si>
  <si>
    <t>Numbering diagnoses at same contact</t>
  </si>
  <si>
    <t>Combination</t>
  </si>
  <si>
    <t>Procedure Department</t>
  </si>
  <si>
    <t>Procedure code</t>
  </si>
  <si>
    <t>Procedure type</t>
  </si>
  <si>
    <t>Procedure Hospital</t>
  </si>
  <si>
    <t>Date of procedure</t>
  </si>
  <si>
    <t xml:space="preserve"> Numbering of procedures at same contact </t>
  </si>
  <si>
    <t>ACR Medicine code 1</t>
  </si>
  <si>
    <t>ACR Medicine code 2</t>
  </si>
  <si>
    <t>ACR Medicine code 3</t>
  </si>
  <si>
    <t>ACR Medicine code 4</t>
  </si>
  <si>
    <t>Primary/underlying cause of death</t>
  </si>
  <si>
    <t>Secondary cause of death</t>
  </si>
  <si>
    <t>Third cause of death</t>
  </si>
  <si>
    <t>Fourth cause of death</t>
  </si>
  <si>
    <t>Manner of death, unnatural death</t>
  </si>
  <si>
    <t>Place of death</t>
  </si>
  <si>
    <t>Underlying cause of death cf ACME</t>
  </si>
  <si>
    <t>Additional cause of death part II, 1</t>
  </si>
  <si>
    <t>Additional cause of death part II, 2</t>
  </si>
  <si>
    <t>Additional cause of death part II, 3</t>
  </si>
  <si>
    <t>Additional cause of death part II, 4</t>
  </si>
  <si>
    <t>Additional cause of death part II, 5</t>
  </si>
  <si>
    <t>Additional cause of death part II, 6</t>
  </si>
  <si>
    <t>Additional cause of death part II, 7</t>
  </si>
  <si>
    <t>Additional cause of death part II, 8</t>
  </si>
  <si>
    <t>Additional cause of death part I, A</t>
  </si>
  <si>
    <t>Additional cause of death part I, B</t>
  </si>
  <si>
    <t>Additional cause of death part I, C</t>
  </si>
  <si>
    <t>Additional cause of death part I, D</t>
  </si>
  <si>
    <t>Underlying cause of death, NCRR collapsed variable</t>
  </si>
  <si>
    <t>Finding place</t>
  </si>
  <si>
    <t>Place of incident, unnatural death</t>
  </si>
  <si>
    <t>Place of death, natural causes</t>
  </si>
  <si>
    <t>Duties of reporting medical doctor</t>
  </si>
  <si>
    <t>Diagnostic group, the 14-list</t>
  </si>
  <si>
    <t>Cause of death cf list 49</t>
  </si>
  <si>
    <t>Autopsy performed</t>
  </si>
  <si>
    <t>Operation performed</t>
  </si>
  <si>
    <t>Precise place of death for c_dodssted=1</t>
  </si>
  <si>
    <t>Precise finding place for c_findested=1</t>
  </si>
  <si>
    <t>Sex of deceased</t>
  </si>
  <si>
    <t>Date of death</t>
  </si>
  <si>
    <t>Date of death, deceased</t>
  </si>
  <si>
    <t>Date of death cf the CPR register</t>
  </si>
  <si>
    <t>Finding date</t>
  </si>
  <si>
    <t>Dødsdato hvis findes. Ellers findedato</t>
  </si>
  <si>
    <t>Date of death if existing. If not, finding date</t>
  </si>
  <si>
    <t>Date of birth cf valid CPR number</t>
  </si>
  <si>
    <t>Sex cf valid CPR number</t>
  </si>
  <si>
    <t>Treatment</t>
  </si>
  <si>
    <t>ICD7 - diagnosegruppering – undergrupper</t>
  </si>
  <si>
    <t>ICD7 -diagnostic groups - subgroups</t>
  </si>
  <si>
    <t>ICD10 - diagnosegruppering – undergrupper</t>
  </si>
  <si>
    <t>ICD10 diagnostic groups - subgroups</t>
  </si>
  <si>
    <t>Grading (only urinary tract tumours)</t>
  </si>
  <si>
    <t>Former Nordic ICD7-classification</t>
  </si>
  <si>
    <t>ICD10 code</t>
  </si>
  <si>
    <t>Laterality of paired organs</t>
  </si>
  <si>
    <t>Macroscopic cause</t>
  </si>
  <si>
    <t>Microscopic cause</t>
  </si>
  <si>
    <t xml:space="preserve">ICD10 - diagnostic groups - superior groups  </t>
  </si>
  <si>
    <t>TNM classification - M-axis</t>
  </si>
  <si>
    <t>TNM classification - N-axis</t>
  </si>
  <si>
    <t>TNM classification - T-axis</t>
  </si>
  <si>
    <t>Spreading of tumour</t>
  </si>
  <si>
    <t>Spreading classification used</t>
  </si>
  <si>
    <t>Date of diagnosis</t>
  </si>
  <si>
    <t>Tumour ID number</t>
  </si>
  <si>
    <t>Afslutningsmåde 1995+</t>
  </si>
  <si>
    <t>Terms of admission 1995+</t>
  </si>
  <si>
    <t>Number of outpatient visits linked to the contact</t>
  </si>
  <si>
    <t>Type of patient</t>
  </si>
  <si>
    <t>Udskrevet til 1995+</t>
  </si>
  <si>
    <t>Date of outpatient visit</t>
  </si>
  <si>
    <t>Did the woman donate eggs?</t>
  </si>
  <si>
    <t>Have eggs been transplanted?</t>
  </si>
  <si>
    <t>Have eggs been harvested?</t>
  </si>
  <si>
    <t>Anamnesis other causes</t>
  </si>
  <si>
    <t>Have other hormonal IVF og ICSI been performed?</t>
  </si>
  <si>
    <t>Aspiration performed?</t>
  </si>
  <si>
    <t>Anamnesis cervicovaginal uterine factor</t>
  </si>
  <si>
    <t>Were eggs fertilized using donor semen?</t>
  </si>
  <si>
    <t>Has gnrh:a IVF and ICSI been performed?</t>
  </si>
  <si>
    <t>Has hCG IVF and ICSI been performed?</t>
  </si>
  <si>
    <t>Has hMG/FSH IVF and ICSI been performed?</t>
  </si>
  <si>
    <t>Have other hormones ED been used?</t>
  </si>
  <si>
    <t>Has gnrh_a ED been used?</t>
  </si>
  <si>
    <t>Has estrogen ED been used?</t>
  </si>
  <si>
    <t>Has progestrone been used?</t>
  </si>
  <si>
    <t>Eggs fertilized using ICSI</t>
  </si>
  <si>
    <t>Eggs fertilized using IVF</t>
  </si>
  <si>
    <t>Clinical pregnancy</t>
  </si>
  <si>
    <t>Was klomifem IVF and ICSI performed?</t>
  </si>
  <si>
    <t>Anamnesis male factor</t>
  </si>
  <si>
    <t>Natural cycle IVF and ICSI</t>
  </si>
  <si>
    <t>Natural cycle ED</t>
  </si>
  <si>
    <t>Has estrogen IVF and ICSI been performed?</t>
  </si>
  <si>
    <t>Anamnesis of ovulation deficiency</t>
  </si>
  <si>
    <t>Has progesteron IVF and ICSI been performed?</t>
  </si>
  <si>
    <t>Is pregnancy S_hCG positive?</t>
  </si>
  <si>
    <t>Has transferral been performed?</t>
  </si>
  <si>
    <t>Has implantation of thawed eggs been performed?</t>
  </si>
  <si>
    <t>Has implantation of donor eggs been performed?</t>
  </si>
  <si>
    <t>Anamnesis tuba factor</t>
  </si>
  <si>
    <t>Other or undisclosed cause of anamnesis</t>
  </si>
  <si>
    <t>Anamnesis unexplained without specification</t>
  </si>
  <si>
    <t>Aborttype. Provokeret, spontan eller abnorm</t>
  </si>
  <si>
    <t>Type of abortion. Induced, spontaneous, or abnormal</t>
  </si>
  <si>
    <t>Diagnosis of abortion</t>
  </si>
  <si>
    <t>Biochemical, extrauterine, mola, heterotopia</t>
  </si>
  <si>
    <t>Hospital of abortion</t>
  </si>
  <si>
    <t>Other condition of abortion</t>
  </si>
  <si>
    <t>State at birth: alive or stillborn</t>
  </si>
  <si>
    <t>IVF treatment method</t>
  </si>
  <si>
    <t>Sector (private or public)</t>
  </si>
  <si>
    <t>Admission date of abortion</t>
  </si>
  <si>
    <t>Discharge date of abortion</t>
  </si>
  <si>
    <t>Child's date of birth</t>
  </si>
  <si>
    <t>Date of aspiration</t>
  </si>
  <si>
    <t>Starting date of ICF and ICSI treatment</t>
  </si>
  <si>
    <t>Starting date of IVF treatment - all methods</t>
  </si>
  <si>
    <t>Date of last period</t>
  </si>
  <si>
    <t>Date of receving donor eggs</t>
  </si>
  <si>
    <t>Date of implantation of eggs</t>
  </si>
  <si>
    <t>Duration of pregnancy until abortion, days - completed weeks</t>
  </si>
  <si>
    <t>Number of children born</t>
  </si>
  <si>
    <t>Duration of pregnancy - days</t>
  </si>
  <si>
    <t>Child’s length at birth in cm.</t>
  </si>
  <si>
    <t>Child’s weight at birth in grams</t>
  </si>
  <si>
    <t>Number of days from fertilisation until abortion</t>
  </si>
  <si>
    <t>Number of causes of anamnesis</t>
  </si>
  <si>
    <t>ATC for other hormonal IVF og ICSI</t>
  </si>
  <si>
    <t>ATC for other hormones ED</t>
  </si>
  <si>
    <t>ATC for progesterone ED</t>
  </si>
  <si>
    <t>Number of frozen donor eggs</t>
  </si>
  <si>
    <t>Year of IVF treatment - all methods</t>
  </si>
  <si>
    <t>Number of days from fertilisation until birth</t>
  </si>
  <si>
    <t>ATC for hCG IVF and ICSI</t>
  </si>
  <si>
    <t>ATC for hMG/FSH IVF and ICSI</t>
  </si>
  <si>
    <t>Number of eggs donated for research</t>
  </si>
  <si>
    <t>Number of eggs frozen</t>
  </si>
  <si>
    <t>Number of eggs donated to another woman</t>
  </si>
  <si>
    <t>Number of donor eggs transferred</t>
  </si>
  <si>
    <t>Number of healthy eggs transferred</t>
  </si>
  <si>
    <t>Number of donor eggs received, ED method</t>
  </si>
  <si>
    <t>Number of eggs harvested</t>
  </si>
  <si>
    <t>Number of thawed eggs transferred</t>
  </si>
  <si>
    <t>ATC for estrogen IVF and ICSI</t>
  </si>
  <si>
    <t>ATC for progesteron IVF and ICSI</t>
  </si>
  <si>
    <t>Barns fødselsdato jvf aktuelt CPR nummer</t>
  </si>
  <si>
    <t>Child's date of birth cf valid CPR number</t>
  </si>
  <si>
    <t>Fars fødselsdato jvf aktuelt CPR nummer</t>
  </si>
  <si>
    <t>Father's date of birth cf valid CPR number</t>
  </si>
  <si>
    <t>Mors fødselsdato jvf aktuelt CPR nummer</t>
  </si>
  <si>
    <t>Mother's date of birth cf valid CPR number</t>
  </si>
  <si>
    <t>Sex of child cf valid CPR number</t>
  </si>
  <si>
    <t>Sex of father cf valid CPR number</t>
  </si>
  <si>
    <t>Child's personal ID</t>
  </si>
  <si>
    <t>Father's personal ID</t>
  </si>
  <si>
    <t>Mother's personal ID</t>
  </si>
  <si>
    <t>Rangering af dobbeltregistrerede IVF behandlinger</t>
  </si>
  <si>
    <t>Ranking of double-registered IVF treatment</t>
  </si>
  <si>
    <t>Number of double-registrations of this IVF treatment</t>
  </si>
  <si>
    <t>Code for attending clinic</t>
  </si>
  <si>
    <t>Assisted hatching performed?</t>
  </si>
  <si>
    <t>Treatment interrupted</t>
  </si>
  <si>
    <t>Has tissue been distributed?</t>
  </si>
  <si>
    <t>Idiopathically, no medical cause of inability to conceive</t>
  </si>
  <si>
    <t>Specific tissue type</t>
  </si>
  <si>
    <t xml:space="preserve">ICD10 code of aspiration type </t>
  </si>
  <si>
    <t>Type of treatment given to the woman</t>
  </si>
  <si>
    <t>Type of semen used for fertilisation</t>
  </si>
  <si>
    <t>Type of freezing used for treatment with thawed embryos</t>
  </si>
  <si>
    <t>Hvilken metode ved in vitro befrugtnig af ægget er anvendt</t>
  </si>
  <si>
    <t>Method used for in vitro fertilisation of egg</t>
  </si>
  <si>
    <t>ICD10 complication code</t>
  </si>
  <si>
    <t>Diagnosis of primary cause of female infertility</t>
  </si>
  <si>
    <t>Diagnosis of secondary cause of female infertility</t>
  </si>
  <si>
    <t>Secondary diagnosis of partner's infertility</t>
  </si>
  <si>
    <t>Donor information</t>
  </si>
  <si>
    <t>Source of oocyte</t>
  </si>
  <si>
    <t>Type of oocytes and freezing method</t>
  </si>
  <si>
    <t>ICD10 code for family history of cause of disease</t>
  </si>
  <si>
    <t>Underlying laws for artificial insemination</t>
  </si>
  <si>
    <t>Date of aspiration cancellation</t>
  </si>
  <si>
    <t>Date of treatment cancellation</t>
  </si>
  <si>
    <t>Dato for insiminationsbehandlingen</t>
  </si>
  <si>
    <t>Date of insemination</t>
  </si>
  <si>
    <t>Complication date</t>
  </si>
  <si>
    <t>Date of creation of form in the reporting system</t>
  </si>
  <si>
    <t>Date of initiating stimulation/substitution treatment</t>
  </si>
  <si>
    <t>Cancellation date of transferral</t>
  </si>
  <si>
    <t>Date of transferral</t>
  </si>
  <si>
    <t>Year of initiated stimulation/substitution treatment</t>
  </si>
  <si>
    <t>Amount of alcohol in IVF woman (number of units per week)</t>
  </si>
  <si>
    <t>Number of embryos donated for research</t>
  </si>
  <si>
    <t>Number of healthy embryos transferred</t>
  </si>
  <si>
    <t>Number of gestation sacs with a heartbeat</t>
  </si>
  <si>
    <t>Number of freezed embryos</t>
  </si>
  <si>
    <t>Number of thawed embryos transferred</t>
  </si>
  <si>
    <t>Number of embryos cryopreserved by slow-freezing</t>
  </si>
  <si>
    <t>Number of gestation sacs without a heartbeat</t>
  </si>
  <si>
    <t>Number of vitrificated embryos</t>
  </si>
  <si>
    <t>Number of aspirated oocytes</t>
  </si>
  <si>
    <t>Year from which couple has been involuntarily childless</t>
  </si>
  <si>
    <t>Was choice elective or non-elective</t>
  </si>
  <si>
    <t>Is the woman pregnant?</t>
  </si>
  <si>
    <t>Height in cm of IVF women</t>
  </si>
  <si>
    <t>Any extra embryos?</t>
  </si>
  <si>
    <t>IVF kvindens partners alder ved behandlingsstartdato</t>
  </si>
  <si>
    <t>Age of IVF woman's partner at treatment start date</t>
  </si>
  <si>
    <t>Partner's amount of alcohol units per week</t>
  </si>
  <si>
    <t>Partner's height in cm</t>
  </si>
  <si>
    <t>Partner's smoking, amount per day</t>
  </si>
  <si>
    <t>Partner's weight in kg</t>
  </si>
  <si>
    <t>Pregnancy test and what type?</t>
  </si>
  <si>
    <t>Amount of smoking in IVF woman (empty means undisclosed)</t>
  </si>
  <si>
    <t>Woman's cohabitational status</t>
  </si>
  <si>
    <t>Form identification number</t>
  </si>
  <si>
    <t>Result of ultrasound treatment</t>
  </si>
  <si>
    <t>Weight in kg of IVF woman</t>
  </si>
  <si>
    <t>Form version number</t>
  </si>
  <si>
    <t>Sex of partner cf valid CPR number</t>
  </si>
  <si>
    <t>Code of attending clinic</t>
  </si>
  <si>
    <t>Medicament</t>
  </si>
  <si>
    <t>Line identification number</t>
  </si>
  <si>
    <t>Identification number, form</t>
  </si>
  <si>
    <t>ICD10 code of oocytes</t>
  </si>
  <si>
    <t>Number of oocytes linked to each treatment</t>
  </si>
  <si>
    <t>Type of tissue received</t>
  </si>
  <si>
    <t>Number of tissue received</t>
  </si>
  <si>
    <t>Contents</t>
  </si>
  <si>
    <t>Personoplysninger</t>
  </si>
  <si>
    <t>Personal data</t>
  </si>
  <si>
    <t>Aktuelle og historiske adresseoplysninger</t>
  </si>
  <si>
    <t>Present and historical addresses</t>
  </si>
  <si>
    <t>Aktuelle og historiske civilstandsoplysninger</t>
  </si>
  <si>
    <t>Present and historical marital status</t>
  </si>
  <si>
    <t>Administrativ database</t>
  </si>
  <si>
    <t>Administrative database</t>
  </si>
  <si>
    <t>Diagnostisk database</t>
  </si>
  <si>
    <t>Diagnostic database</t>
  </si>
  <si>
    <t>Operation/undersøgelse/behandling</t>
  </si>
  <si>
    <t>Operation/examination/treatment</t>
  </si>
  <si>
    <t>Dødsårsager</t>
  </si>
  <si>
    <t>Causes of death</t>
  </si>
  <si>
    <t>Diagnosticerede tilfælde af cancer</t>
  </si>
  <si>
    <t>Diagnosed cases of cancer</t>
  </si>
  <si>
    <t>Datoer for ambulante besøg</t>
  </si>
  <si>
    <t>Dates of outpatient contacts</t>
  </si>
  <si>
    <t>Information on births (hospital and home)</t>
  </si>
  <si>
    <t>Oplysninger om fødsler (hospitals-/hjemmefødsler)</t>
  </si>
  <si>
    <t>IVF registeret baseret på blanketindberetninger</t>
  </si>
  <si>
    <t>IVF register based on report forms</t>
  </si>
  <si>
    <t>IVF grundtabel baseret på elektronisk indberetning</t>
  </si>
  <si>
    <t>IVF table based on electronic reports</t>
  </si>
  <si>
    <t>Medikamenter der er brugt ved IVF behandlingen</t>
  </si>
  <si>
    <t>Drugs used in connection with IVF treatment</t>
  </si>
  <si>
    <t>Anvendelse af de udtagede oocytter</t>
  </si>
  <si>
    <t>Use of oocyts taken out</t>
  </si>
  <si>
    <t>Tabel omhandlende distribution af væv</t>
  </si>
  <si>
    <t>Table on distribution of tissue</t>
  </si>
  <si>
    <t>Note</t>
  </si>
  <si>
    <t>Psyk_adm</t>
  </si>
  <si>
    <t>Administrativ database for psykiatriske kontakter</t>
  </si>
  <si>
    <t>Administrative database for psychiatric contacts</t>
  </si>
  <si>
    <t>Psyk_bes</t>
  </si>
  <si>
    <t>Psykiatrisk diagnostisk database</t>
  </si>
  <si>
    <t>Psychiatric diagnostic database</t>
  </si>
  <si>
    <t>Psyk_opr</t>
  </si>
  <si>
    <t>Psyk_diag</t>
  </si>
  <si>
    <t>Lpr_bes</t>
  </si>
  <si>
    <t>Ambulante besøg</t>
  </si>
  <si>
    <t>Outpatient visits</t>
  </si>
  <si>
    <t>Lpr_ulyk</t>
  </si>
  <si>
    <t>Ulykker</t>
  </si>
  <si>
    <t>Accidents</t>
  </si>
  <si>
    <t>d_ambdto</t>
  </si>
  <si>
    <t>Dato for ambulant besøg</t>
  </si>
  <si>
    <t>Recordnummer</t>
  </si>
  <si>
    <t>Record number</t>
  </si>
  <si>
    <t>c_art</t>
  </si>
  <si>
    <t>c_tilulyk</t>
  </si>
  <si>
    <t>c_ulyk</t>
  </si>
  <si>
    <t>t_ulyk</t>
  </si>
  <si>
    <t>Indikator for tillægskode</t>
  </si>
  <si>
    <t>Indicator for associated code</t>
  </si>
  <si>
    <t>Tillægskode til ulykkeskode</t>
  </si>
  <si>
    <t>Associated code for accident</t>
  </si>
  <si>
    <t>Ulykkeskode</t>
  </si>
  <si>
    <t>Code for accident</t>
  </si>
  <si>
    <t>V_BEHDAGE</t>
  </si>
  <si>
    <t>V_INDMINUT</t>
  </si>
  <si>
    <t>V_UDTIME</t>
  </si>
  <si>
    <t>Behandlingsdage</t>
  </si>
  <si>
    <t>Number of treatment days</t>
  </si>
  <si>
    <t>Kontaktens startminut</t>
  </si>
  <si>
    <t>Start minute of contact</t>
  </si>
  <si>
    <t>Kontaktens starttime</t>
  </si>
  <si>
    <t>Start hour of contact</t>
  </si>
  <si>
    <t>Kontaktens afslutningstime</t>
  </si>
  <si>
    <t>End hour og contact</t>
  </si>
  <si>
    <t>C_ANDENBEH</t>
  </si>
  <si>
    <t>Planlagt anden behandling</t>
  </si>
  <si>
    <t xml:space="preserve">Scheduled other treatment after discharge </t>
  </si>
  <si>
    <t>C_INDFORM</t>
  </si>
  <si>
    <t>C_INDFRA</t>
  </si>
  <si>
    <t>Indlæggelsesform</t>
  </si>
  <si>
    <t>Manner of admission</t>
  </si>
  <si>
    <t>Hvor patienten er indlagt fra</t>
  </si>
  <si>
    <t>Admitted from</t>
  </si>
  <si>
    <t>C_SENSTAT</t>
  </si>
  <si>
    <t>Planlagt senere stationær behandling</t>
  </si>
  <si>
    <t>Scheduled stationary treatment after discharge</t>
  </si>
  <si>
    <t>C_UDTIL</t>
  </si>
  <si>
    <t>C_ULYKKE</t>
  </si>
  <si>
    <t>Hvilken instans patienten er udskrevet til</t>
  </si>
  <si>
    <t>Facility to which the patient is discharged</t>
  </si>
  <si>
    <t>PSYK, t_psyk_pers</t>
  </si>
  <si>
    <t>c_adiag</t>
  </si>
  <si>
    <t>PSYK, t_psyk_adm</t>
  </si>
  <si>
    <t>c_afd</t>
  </si>
  <si>
    <t>c_henm</t>
  </si>
  <si>
    <t>t_psyk_adm</t>
  </si>
  <si>
    <t>c_indfra</t>
  </si>
  <si>
    <t>t_psyk_psykio</t>
  </si>
  <si>
    <t>c_indm</t>
  </si>
  <si>
    <t>c_indvilk</t>
  </si>
  <si>
    <t>c_kom</t>
  </si>
  <si>
    <t>c_kontaars</t>
  </si>
  <si>
    <t>c_pattype</t>
  </si>
  <si>
    <t>c_sgh</t>
  </si>
  <si>
    <t>c_spec</t>
  </si>
  <si>
    <t>c_udm</t>
  </si>
  <si>
    <t>c_udtil</t>
  </si>
  <si>
    <t>d_inddto</t>
  </si>
  <si>
    <t>d_uddto</t>
  </si>
  <si>
    <t>v_behdage</t>
  </si>
  <si>
    <t>Afslutningsmåde -1994</t>
  </si>
  <si>
    <t>Aktionsdiagnose</t>
  </si>
  <si>
    <t>Afdelingskode</t>
  </si>
  <si>
    <t>Indlagt fra  1995+</t>
  </si>
  <si>
    <t>Bopælskommune -1994</t>
  </si>
  <si>
    <t>Municipality of residence -1994</t>
  </si>
  <si>
    <t>Admission manner</t>
  </si>
  <si>
    <t xml:space="preserve">Admitted from  1995+      </t>
  </si>
  <si>
    <t>Referral manner 1995+</t>
  </si>
  <si>
    <t>Department code</t>
  </si>
  <si>
    <t>Main diagnosis</t>
  </si>
  <si>
    <t>Termination method -1994</t>
  </si>
  <si>
    <t>Kontaktårsag 1995+</t>
  </si>
  <si>
    <t>Cause of contact 1995+</t>
  </si>
  <si>
    <t>Sygehuskode</t>
  </si>
  <si>
    <t xml:space="preserve">Hospital code </t>
  </si>
  <si>
    <t>Stamafdelingens hovedspeciale 1995+</t>
  </si>
  <si>
    <t xml:space="preserve">Speciality of department 1995+ </t>
  </si>
  <si>
    <t>Discharge manner 1995+</t>
  </si>
  <si>
    <t xml:space="preserve"> Discharged to 1995+   </t>
  </si>
  <si>
    <t>Civilstand ved indlæggelse -1988</t>
  </si>
  <si>
    <t>Marital status at admission -1988</t>
  </si>
  <si>
    <t>Kontaktens startdato</t>
  </si>
  <si>
    <t>Start date of contact</t>
  </si>
  <si>
    <t>Kontaktens afslutningsdato</t>
  </si>
  <si>
    <t>End date of contact</t>
  </si>
  <si>
    <t>Fødestedskommune -1994</t>
  </si>
  <si>
    <t>Municipality for place of birth -1994</t>
  </si>
  <si>
    <t>Henvisningsmåde -1994</t>
  </si>
  <si>
    <t>Referral manner -1994</t>
  </si>
  <si>
    <t>Indlagt fra -1994</t>
  </si>
  <si>
    <t xml:space="preserve">Admitted from -1994   </t>
  </si>
  <si>
    <t>Indlæggelsessted -1988</t>
  </si>
  <si>
    <t>Place of admission -1988</t>
  </si>
  <si>
    <t>Indlæggelsesvilkår -1994</t>
  </si>
  <si>
    <t>Terms of admission -1994</t>
  </si>
  <si>
    <t>Indikator for tvilling -1993</t>
  </si>
  <si>
    <t>Twin indicator -1993</t>
  </si>
  <si>
    <t>Mekanisme ved skade før indlæggelsen -1994</t>
  </si>
  <si>
    <t>Mechanism, self-inflicted harm before admission -1994</t>
  </si>
  <si>
    <t>Mekanisme ved skade under indlæggelse -1994</t>
  </si>
  <si>
    <t>Mechanism, self-inflicted harm during admission -1994</t>
  </si>
  <si>
    <t>Selvtilføjet skade før indlæggelsen -1994</t>
  </si>
  <si>
    <t>Self-inflicted harm before admission -1994</t>
  </si>
  <si>
    <t>Selvtilføjet skade under indlæggelse -1994</t>
  </si>
  <si>
    <t>Self-inflicted harm during admission -1994</t>
  </si>
  <si>
    <t>Tidligere indlagt -1993</t>
  </si>
  <si>
    <t>Formerly admitted -1993</t>
  </si>
  <si>
    <t>Udskrevet til -1994</t>
  </si>
  <si>
    <t>Discharged to -1994</t>
  </si>
  <si>
    <t>ICDversion</t>
  </si>
  <si>
    <t>c_diag</t>
  </si>
  <si>
    <t>PSYK, t_psyk_diag</t>
  </si>
  <si>
    <t>c_diagmod</t>
  </si>
  <si>
    <t>c_diagtype</t>
  </si>
  <si>
    <t>c_tildiag</t>
  </si>
  <si>
    <t>t_psyk_diag</t>
  </si>
  <si>
    <t>doubt</t>
  </si>
  <si>
    <t>ICD version, 08: ICD-8, 10: ICD-10</t>
  </si>
  <si>
    <t>Modification of diagnosis</t>
  </si>
  <si>
    <t>Associated diagnosis</t>
  </si>
  <si>
    <t>Tvivl om diagnosen hvis værdien er 1</t>
  </si>
  <si>
    <t>Doubt about the diagnosis if value 1</t>
  </si>
  <si>
    <t>Numbering of diagnoses at same contact</t>
  </si>
  <si>
    <t>Operationer på formen angivet i operations-  og behandlingsklassifikationen (1971-1995)</t>
  </si>
  <si>
    <t>Operations from the operation and treatment classification (1971-1995)</t>
  </si>
  <si>
    <t>Operationer efter NOMESCO klassifikation (SKS kodning)</t>
  </si>
  <si>
    <t>Operations according to NOMESCO (SKS codes)</t>
  </si>
  <si>
    <t>Undersøgelser og behandlinger (SKS kodning)</t>
  </si>
  <si>
    <t>Examinations and treatments (SKS codes)</t>
  </si>
  <si>
    <t>Recorden stammer fra perioden 1970-2001</t>
  </si>
  <si>
    <t>Record originates from the period 1970-2001</t>
  </si>
  <si>
    <t>Recorden stammer fra perioden 2002-2006</t>
  </si>
  <si>
    <t>Record orginates from the period 2002-2006</t>
  </si>
  <si>
    <t>Recorden stammer fra perioden 2007</t>
  </si>
  <si>
    <t>Record orginates from the period 2007</t>
  </si>
  <si>
    <t>Recorden stammer fra perioden 2008-2015</t>
  </si>
  <si>
    <t>Record orginates from the period 2008-2015</t>
  </si>
  <si>
    <t>Tabel: 'Psyk_diag'  Variabel 'doubt'</t>
  </si>
  <si>
    <t>Table: 'darsag'  Variabel 'orig'</t>
  </si>
  <si>
    <t xml:space="preserve">Hvis usikkert om tillægsdiagnosen i c_tildiag er knyttet til en af diagnoserne i datasættet eller den er </t>
  </si>
  <si>
    <t>If uncertainty wheather the associated diagnosis in c_tildiag is linked to one of the diagnoses in the</t>
  </si>
  <si>
    <t>knyttet til en henvisningsdiagnose, der ikke er inkluderet i datasættet</t>
  </si>
  <si>
    <t>dataset or to a referral diagnosis which is not included in the dataset</t>
  </si>
  <si>
    <t>c_oafd</t>
  </si>
  <si>
    <t>t_psyk_sksopr, t_psyk_sksube</t>
  </si>
  <si>
    <t>c_opr</t>
  </si>
  <si>
    <t>c_oprart</t>
  </si>
  <si>
    <t>c_osgh</t>
  </si>
  <si>
    <t>c_tilopr</t>
  </si>
  <si>
    <t>d_odto</t>
  </si>
  <si>
    <t>Associated code</t>
  </si>
  <si>
    <r>
      <t>Oprindelse (2: operation, 3:undersøgelse/behandling</t>
    </r>
    <r>
      <rPr>
        <sz val="10"/>
        <rFont val="Arial"/>
        <family val="2"/>
      </rPr>
      <t>)</t>
    </r>
  </si>
  <si>
    <t>Origin (2: operation, 3: examination/treatment)</t>
  </si>
  <si>
    <t>Aktuelle og historiske adresseoplysninger landeniveau</t>
  </si>
  <si>
    <t>Present and historical addresses country level</t>
  </si>
  <si>
    <t>fflyd</t>
  </si>
  <si>
    <t>landkod</t>
  </si>
  <si>
    <t>landekode</t>
  </si>
  <si>
    <t>Country code</t>
  </si>
  <si>
    <t>Mfr1973_</t>
  </si>
  <si>
    <t>Mfr</t>
  </si>
  <si>
    <t>Mfr1997_</t>
  </si>
  <si>
    <t>ABDOMIALOMFANG</t>
  </si>
  <si>
    <t>ABRUPTIO</t>
  </si>
  <si>
    <t>AFDELING</t>
  </si>
  <si>
    <t>ALDERVEDDOED_DAGE_BARN</t>
  </si>
  <si>
    <t>AMNIOINFUSION</t>
  </si>
  <si>
    <t>AMNITOMI_UNDER_FOEDSEL_HSP</t>
  </si>
  <si>
    <t>ANDENSUTUR</t>
  </si>
  <si>
    <t>APGARSCORE_EFTER5MINUTTER</t>
  </si>
  <si>
    <t>BARNSLEVENDENR_FLERFOLDSFOEDSEL</t>
  </si>
  <si>
    <t>BARNSNUMMER_FLERFOLDSFOEDSEL</t>
  </si>
  <si>
    <t>BESOEGHOSJORDEMODER</t>
  </si>
  <si>
    <t>BESOEGHOSLAEGE</t>
  </si>
  <si>
    <t>BESOEGHOSSPECIALLAEGE</t>
  </si>
  <si>
    <t>BMI_MODER</t>
  </si>
  <si>
    <t>BOPAELSKOMMUNE_MODER</t>
  </si>
  <si>
    <t>CPAPBEH_NEONATALAFDELING</t>
  </si>
  <si>
    <t>DISPROPORTIO</t>
  </si>
  <si>
    <t>DOEDSDATO_BARN</t>
  </si>
  <si>
    <t>DOEDSDATO_MODER</t>
  </si>
  <si>
    <t>EPIDURALBLOKADE</t>
  </si>
  <si>
    <t>EPISIOTOMI</t>
  </si>
  <si>
    <t>FASTSIDDENDEMODERKAGE</t>
  </si>
  <si>
    <t>FLERFOLDSFOEDSEL_BEREGNET</t>
  </si>
  <si>
    <t>FLERFOLDSGRAVIDITET</t>
  </si>
  <si>
    <t>FOEDESTED</t>
  </si>
  <si>
    <t>FOEDSELSDATO</t>
  </si>
  <si>
    <t>FOEDSELSDIAGNOSE_MODER</t>
  </si>
  <si>
    <t>FOEDSELSLOEBENUMMER</t>
  </si>
  <si>
    <t>FOESELSTIME</t>
  </si>
  <si>
    <t>FOSTERPRAESENTATION</t>
  </si>
  <si>
    <t>GESTATIONSALDER_DAGE</t>
  </si>
  <si>
    <t>HJEMMEBESOEG</t>
  </si>
  <si>
    <t>HOEJDE_MODER</t>
  </si>
  <si>
    <t>HOVEDOMFANG</t>
  </si>
  <si>
    <t>INTRAUTERIN_ASFYXI</t>
  </si>
  <si>
    <t>INTRAUTERIN_PALPATION</t>
  </si>
  <si>
    <t>KEJSERSNIT_MODEROENSKE</t>
  </si>
  <si>
    <t>KOEN_BARN</t>
  </si>
  <si>
    <t>LAENGDE_BARN</t>
  </si>
  <si>
    <t>LEVENDE_ELLER_DOEDFOEDT</t>
  </si>
  <si>
    <t>MARKOER_ACCRETA</t>
  </si>
  <si>
    <t>MARKOER_ANAESTESI_TIL_OPERATION</t>
  </si>
  <si>
    <t>MARKOER_ANDRE_FOEDSELSKOMPLIKATI</t>
  </si>
  <si>
    <t>MARKOER_B_MISDANNELSE</t>
  </si>
  <si>
    <t>MARKOER_CARDIOMYOPATI</t>
  </si>
  <si>
    <t>MARKOER_GRAVIDITETSKOMPLIKATIO</t>
  </si>
  <si>
    <t>MARKOER_HAEMOPERITONEUM</t>
  </si>
  <si>
    <t>MARKOER_HJEMMEFOEDSEL_BEREGNET</t>
  </si>
  <si>
    <t>MARKOER_IGANGSAETTELSE</t>
  </si>
  <si>
    <t>MARKOER_INFEKTIONER</t>
  </si>
  <si>
    <t>MARKOER_KEJSERSNIT</t>
  </si>
  <si>
    <t>MARKOER_MEDICINSKE_SYGDOMME</t>
  </si>
  <si>
    <t>MARKOER_NAVLESNORSBLOD_ANALYSE</t>
  </si>
  <si>
    <t>MARKOER_PERINEAL_BRISTNING</t>
  </si>
  <si>
    <t>MARKOER_POST_PARTUM_BLOEDNING</t>
  </si>
  <si>
    <t>MARKOER_RUPTUR</t>
  </si>
  <si>
    <t>MARKOER_SMERTELINDRING</t>
  </si>
  <si>
    <t>MARKOER_ULTRALYD</t>
  </si>
  <si>
    <t>MARKOER_VESTIMULATION</t>
  </si>
  <si>
    <t>PARITET</t>
  </si>
  <si>
    <t>PK_MFR</t>
  </si>
  <si>
    <t>PLACENTAVAEGT</t>
  </si>
  <si>
    <t>POLYHYDRAMNIOS</t>
  </si>
  <si>
    <t>PPROM</t>
  </si>
  <si>
    <t>PRAEVIA</t>
  </si>
  <si>
    <t>PROM</t>
  </si>
  <si>
    <t>RESPIRATORBEH_NEONATALAFDELING</t>
  </si>
  <si>
    <t>RESULTATAFFOEDSEL_MODER</t>
  </si>
  <si>
    <t>RYGERSTATUS_MODER</t>
  </si>
  <si>
    <t>SENGEDAGE_BEREGNET_BARN</t>
  </si>
  <si>
    <t>SENGEDAGE_BEREGNET_MODER</t>
  </si>
  <si>
    <t>SENGEDAGE_NEONATALAFDELING_BARN</t>
  </si>
  <si>
    <t>SEPSIS_BARN</t>
  </si>
  <si>
    <t>SKALP_BLODPROVE</t>
  </si>
  <si>
    <t>SUTURCOLLUM</t>
  </si>
  <si>
    <t>SYGEHUS</t>
  </si>
  <si>
    <t>TANG_FORLOESNING</t>
  </si>
  <si>
    <t>TEGN_PAA_ASPHYXI</t>
  </si>
  <si>
    <t>TIDLIGERE_FOEDSLER_I_DANMARK</t>
  </si>
  <si>
    <t>TIDLEGERE_KEJSERSNIT_I_DANMARK</t>
  </si>
  <si>
    <t>TIDLIGERE_PROVOKEREDE_ABORTER</t>
  </si>
  <si>
    <t>VAEGT_BARN</t>
  </si>
  <si>
    <t>VAEGT_MODER</t>
  </si>
  <si>
    <t>VAKUUMEKSTRAKTION</t>
  </si>
  <si>
    <t>Barnets abdominalomfang (CM)</t>
  </si>
  <si>
    <t>Sygehus afdeling</t>
  </si>
  <si>
    <t>Barnets alder ved død</t>
  </si>
  <si>
    <t>Hindesprængning - SKS operationskode</t>
  </si>
  <si>
    <t>Nummer ved flerfoldsfødsel</t>
  </si>
  <si>
    <t>Antal besøg hos jordemoder i løbet af graviditet</t>
  </si>
  <si>
    <t>Antal besøg hos læge i løbet af graviditet</t>
  </si>
  <si>
    <t>Antal besøg hos speciallæge i løbet af graviditet</t>
  </si>
  <si>
    <t>Moderens BMI</t>
  </si>
  <si>
    <t>Indlagt på neonatalafdeling og modtaget cpap-beh.- SKS behandlingskode</t>
  </si>
  <si>
    <t>Dato for barnets død</t>
  </si>
  <si>
    <t>Dato for moderens død</t>
  </si>
  <si>
    <t>Episiotomi, klip i mellemkødet SKS operationskode</t>
  </si>
  <si>
    <t>Barnets fødested - Skskode</t>
  </si>
  <si>
    <t>Moderens fødselsdiagnose</t>
  </si>
  <si>
    <t>Fødslens løbenummer</t>
  </si>
  <si>
    <t>Fødselstime</t>
  </si>
  <si>
    <t>Gestationsalder i dage</t>
  </si>
  <si>
    <t>Hjemmebesøg</t>
  </si>
  <si>
    <t>Moderens højde (CM)</t>
  </si>
  <si>
    <t>Barnets hovedomfang</t>
  </si>
  <si>
    <t>Intrauterin asfyxi, Graviditet med truende hypoxi hos foster - SKS diagnosekode</t>
  </si>
  <si>
    <t>Kejsersnit på moders ønske</t>
  </si>
  <si>
    <t>Barnets længde (CM)</t>
  </si>
  <si>
    <t>Levendefødt/dødfødtoplysning</t>
  </si>
  <si>
    <t>Indikator variabel - Accreta</t>
  </si>
  <si>
    <t>Indikator variabel - Anaestesi_til_operation</t>
  </si>
  <si>
    <t>Indikator variabel - Andre_foedselskomplikatio</t>
  </si>
  <si>
    <t>Indikator variabel - Misdannelse</t>
  </si>
  <si>
    <t>Indikator variabel - Cardiomyopati</t>
  </si>
  <si>
    <t>Indikator variabel - Graviditetskomplikatio</t>
  </si>
  <si>
    <t>Indikator variabel - Haemoperitoneum</t>
  </si>
  <si>
    <t xml:space="preserve">Indikatorvariabel - Er der tale om hjemmefødsel </t>
  </si>
  <si>
    <t>Indikator variabel - Igangsaettelse</t>
  </si>
  <si>
    <t>Indikator variabel - Infektioner</t>
  </si>
  <si>
    <t>Indikator variabel - kejsersnit</t>
  </si>
  <si>
    <t>Indikator variabel - Medicinske_sygdomme</t>
  </si>
  <si>
    <t>Indikator variabel - Navlesnorsblod_analyse</t>
  </si>
  <si>
    <t>Indikator variabel - Perineal_bristning</t>
  </si>
  <si>
    <t>Indikator variabel - post_partum_bloedning</t>
  </si>
  <si>
    <t>Indikator variabel - Ruptur</t>
  </si>
  <si>
    <t>Indikator variabel - Smertelindring</t>
  </si>
  <si>
    <t>Indikator variabel - Ultralyd</t>
  </si>
  <si>
    <t>Indikator variabel - Vestimulation</t>
  </si>
  <si>
    <t>Indikator variabel - Ydre_vending</t>
  </si>
  <si>
    <t>Paritet, antal gennemførte fødsler incl dødfødsler ved afslutning af den aktuelle fødsel</t>
  </si>
  <si>
    <t>Primærnøgle til kobling med FK_mfr i satellitdatasættene</t>
  </si>
  <si>
    <t>Polyhydramnios, fødsel med for meget fostervand - SKS diagnosekode</t>
  </si>
  <si>
    <t>Prom, for tidlig vandafgang i svangerskab - ICD10 diagnosekode</t>
  </si>
  <si>
    <t>Tegn på asphyxi (iltmangel) - ICD10 diagnosekode</t>
  </si>
  <si>
    <t>Antal tidligere provokerede aborter</t>
  </si>
  <si>
    <t>Antal tidligere kejsersnit i Danmark</t>
  </si>
  <si>
    <t>Antal tidligere fødsler i Danmark</t>
  </si>
  <si>
    <t>Barnets vægt (gram)</t>
  </si>
  <si>
    <t>Moderens vægt (gram)</t>
  </si>
  <si>
    <t>Paternal person ID</t>
  </si>
  <si>
    <t>Maternal person ID</t>
  </si>
  <si>
    <t>Gender</t>
  </si>
  <si>
    <t xml:space="preserve"> Date of birth according to valid CPR number</t>
  </si>
  <si>
    <t>FK_MFR</t>
  </si>
  <si>
    <t>SKSKODE</t>
  </si>
  <si>
    <t>KODETYPE</t>
  </si>
  <si>
    <t>Foreignkey til kobling med PK_mfr i hovedtabellen</t>
  </si>
  <si>
    <t>sks-kode (diagnose)</t>
  </si>
  <si>
    <t>Kodetype (diagnosetype)</t>
  </si>
  <si>
    <t>FOEDSELSKLOKKESLAET</t>
  </si>
  <si>
    <t>GESTATIONSALDER_DAGE_EFTER_UGER</t>
  </si>
  <si>
    <t>GESTATIONSALDER_UGER</t>
  </si>
  <si>
    <t>MISDANNELSER</t>
  </si>
  <si>
    <t>Barnets abdominalomfang (cm)</t>
  </si>
  <si>
    <t>Barns nummer ved flerfoldsfødsel</t>
  </si>
  <si>
    <t>Fødselsklokkeslet</t>
  </si>
  <si>
    <t>Gestationsalder i dage efter fulde uger</t>
  </si>
  <si>
    <t>Gestationsalder i uger</t>
  </si>
  <si>
    <t>Barnets hovedomfang (cm)</t>
  </si>
  <si>
    <t>Barnets længde (cm)</t>
  </si>
  <si>
    <t>Indikator for hvorvidt barnet er levende eller dødfødt</t>
  </si>
  <si>
    <t>Misdannelser</t>
  </si>
  <si>
    <t>ENKELT_ELLER_FLERFOLDSFOEDSEL</t>
  </si>
  <si>
    <t>FOEDSELSKODER</t>
  </si>
  <si>
    <t>INSTITUTION_INTERN</t>
  </si>
  <si>
    <t>NORMAL_GRAVIDITET</t>
  </si>
  <si>
    <t>RISIKOFAKTORER</t>
  </si>
  <si>
    <t>TEGN_PAA_ASPHXI</t>
  </si>
  <si>
    <t>TERMINSDATO</t>
  </si>
  <si>
    <t>Indikator for om der har fundet hindesprængning sted (1= hindesprængning)</t>
  </si>
  <si>
    <t>Indikator for hvorvidt der er tale om en flerfoldsfødsel eller en enkelt fødsel.</t>
  </si>
  <si>
    <t>Indikator for episiotomi, klip i  mellemkødet (1 = indgrebet har fundet sted)</t>
  </si>
  <si>
    <t>Fødselskode</t>
  </si>
  <si>
    <t>Fødselsinstitution</t>
  </si>
  <si>
    <t xml:space="preserve">Risikoadfærd før fødsel </t>
  </si>
  <si>
    <t>sks-kode (procedure)</t>
  </si>
  <si>
    <t>Kodetype (proceduretype)</t>
  </si>
  <si>
    <t>komkod2006</t>
  </si>
  <si>
    <t>Mfr_andre_foedselskompl</t>
  </si>
  <si>
    <t>Mfr_cardiomyopati</t>
  </si>
  <si>
    <t>Mfr_doedsfoedsler_blank</t>
  </si>
  <si>
    <t>Mfr_graviditetskomplika</t>
  </si>
  <si>
    <t>Mfr_hjemmefoedsler_blan</t>
  </si>
  <si>
    <t>Mfr_infektioner</t>
  </si>
  <si>
    <t>Mfr_kejsersnit</t>
  </si>
  <si>
    <t>Mfr_misdannelser</t>
  </si>
  <si>
    <t>Stillborn</t>
  </si>
  <si>
    <t>Cardiomyopati</t>
  </si>
  <si>
    <t>Delivery complications</t>
  </si>
  <si>
    <t>Pregnancy complications</t>
  </si>
  <si>
    <t>Home births</t>
  </si>
  <si>
    <t>Infections</t>
  </si>
  <si>
    <t>Malformations</t>
  </si>
  <si>
    <t>Cesarean</t>
  </si>
  <si>
    <t>bopindex</t>
  </si>
  <si>
    <t>Ophold_land</t>
  </si>
  <si>
    <t>match_indi</t>
  </si>
  <si>
    <t>Quality of geocoding of an individuals' address</t>
  </si>
  <si>
    <t xml:space="preserve">A: exact coordinates </t>
  </si>
  <si>
    <t>B: approximate coordinates</t>
  </si>
  <si>
    <t>C: exact 1x1 km</t>
  </si>
  <si>
    <t>D: approximate 1x1 km</t>
  </si>
  <si>
    <t>E: foreign address</t>
  </si>
  <si>
    <t>G: unknown place of residence, komkod: 5100 (Denmark), 5999 (country unknown), 9990 (unknown).</t>
  </si>
  <si>
    <t>H: address in Denmark but not possible to allocate geographical coordinates</t>
  </si>
  <si>
    <t>Tabel: 'Ophold'  Variabel 'match_indi'</t>
  </si>
  <si>
    <t>Table: 'ophold'  Variable 'match_indi'</t>
  </si>
  <si>
    <t>A</t>
  </si>
  <si>
    <t>B</t>
  </si>
  <si>
    <t>C</t>
  </si>
  <si>
    <t>H</t>
  </si>
  <si>
    <t>Dødsårsag, A-listen</t>
  </si>
  <si>
    <t>Cause of death, list A</t>
  </si>
  <si>
    <t>Dødsårsag, B-listen</t>
  </si>
  <si>
    <t>Cause of death, list B</t>
  </si>
  <si>
    <t>t_anvendelse_oocytter</t>
  </si>
  <si>
    <t>t_distribution</t>
  </si>
  <si>
    <t>t_medikament</t>
  </si>
  <si>
    <t>C_ANTAL</t>
  </si>
  <si>
    <t>Primær dødsårsag</t>
  </si>
  <si>
    <t>C_DODFU</t>
  </si>
  <si>
    <t>Fosterets dødstidspunkt i.f.t. fødsel</t>
  </si>
  <si>
    <t>Mfr1973_1996dod</t>
  </si>
  <si>
    <t>MFR1973_1996dod</t>
  </si>
  <si>
    <t>Oplysninger om dødsfødsler (hospitals-/hjemmefødsler)</t>
  </si>
  <si>
    <t>Information on still births (hospital and home)</t>
  </si>
  <si>
    <t>B_CPAP</t>
  </si>
  <si>
    <t>t_lpr_mfr</t>
  </si>
  <si>
    <t>Indlagt på neonatalafdeling og modtaget cpap-beh. (1=ja, 0/missing=nej)</t>
  </si>
  <si>
    <t>B_IGANG</t>
  </si>
  <si>
    <t>Igangsættelse af fødsel har fundet sted(I=igangsættelse har fundet sted)</t>
  </si>
  <si>
    <t>B_IGANG802</t>
  </si>
  <si>
    <t>Fødselsaktionsdiagnose DO80.2 = igangsættelse (I=diagnosekoden er indberettet</t>
  </si>
  <si>
    <t>B_MISDANNELSER</t>
  </si>
  <si>
    <t>Medfødte misdannelser hos barnet registeret ifb.m indlæggelse/amb besøg (X=forefindes, missing=forefindes ikke)</t>
  </si>
  <si>
    <t>B_MOR_SYGD</t>
  </si>
  <si>
    <t>Indikator for om medicinske sygedomme er tilstede hos mor</t>
  </si>
  <si>
    <t>B_RESPIRATOR</t>
  </si>
  <si>
    <t>B_UL</t>
  </si>
  <si>
    <t>Ultralydsundersøgelse ved fødsel (U=ultralydsundersøgelse har fundet sted)</t>
  </si>
  <si>
    <t>Vestimulation (v=vestimulation har fundet sted)</t>
  </si>
  <si>
    <t>C_ABNORPRES</t>
  </si>
  <si>
    <t>Abnorm præsentation - ICD10 diagnosekode</t>
  </si>
  <si>
    <t>C_ABRUP</t>
  </si>
  <si>
    <t>C_AMNI</t>
  </si>
  <si>
    <t>C_ANAEST</t>
  </si>
  <si>
    <t>Anden anæstesiprocedurer end epidural blokade - SKS anæstesiprocedurer</t>
  </si>
  <si>
    <t>C_ASFYXI</t>
  </si>
  <si>
    <t>Asphyxi (iltmangel) - ICD10 diagnosekode</t>
  </si>
  <si>
    <t>C_BKHD2</t>
  </si>
  <si>
    <t>Medikamentel igangsættelse u. spec. - ICD10 diagnosekode. Hvis udfyldt: indgrebet har fundet sted</t>
  </si>
  <si>
    <t>C_BKHD3</t>
  </si>
  <si>
    <t>Medikamentel vestimulation u.spec - ICD10 diagnosekode. Hvis udfyldt: indgrebet har fundet sted</t>
  </si>
  <si>
    <t>C_BKHD20</t>
  </si>
  <si>
    <t>Igangsættelse med prostaglandin - ICD10 diagnosekode. Hvis udfyldt: indgrebet har fundet sted</t>
  </si>
  <si>
    <t>C_BKHD21</t>
  </si>
  <si>
    <t>Igangsættelse med oxytocin - ICD10 diagnosekode. Hvis udfyldt: indgrebet har fundet sted</t>
  </si>
  <si>
    <t>C_BKHD30</t>
  </si>
  <si>
    <t>Medikamentel vestimulation med prostaglandin - ICD10 diagnosekode. Hvis udfyldt: indgrebet har fundet sted</t>
  </si>
  <si>
    <t>C_BKHD31</t>
  </si>
  <si>
    <t>Medikamentel vestimulation med oxytocin - ICD10 diagnosekode. Hvis udfyldt: indgrebet har fundet sted</t>
  </si>
  <si>
    <t>C_BKHD20A</t>
  </si>
  <si>
    <t>C_BLODN</t>
  </si>
  <si>
    <t>Blødning hos moderen - ICD10 diagnosekode</t>
  </si>
  <si>
    <t>Morens bopælskommune</t>
  </si>
  <si>
    <t>C_BRIST</t>
  </si>
  <si>
    <t>Bristninger - ICD10 diagnosekode</t>
  </si>
  <si>
    <t>C_BSEX</t>
  </si>
  <si>
    <t>C_CIVSTMOR</t>
  </si>
  <si>
    <t>Morens Civilstand</t>
  </si>
  <si>
    <t>C_CS</t>
  </si>
  <si>
    <t>Forløst ved kejsersnit</t>
  </si>
  <si>
    <t>C_DUP</t>
  </si>
  <si>
    <t>C_EPIDURAL</t>
  </si>
  <si>
    <t>C_EPIS</t>
  </si>
  <si>
    <t>Episiotomi, klip i mellemkødet SKS operationskode eller 1=indgrebet har fundet sted (0 og 1 er brugt i forbindelse med hjemmefødsler)</t>
  </si>
  <si>
    <t>C_FASTSID</t>
  </si>
  <si>
    <t>C_FF</t>
  </si>
  <si>
    <t>C_FODREGBARN</t>
  </si>
  <si>
    <t>Barnets fødselsregistreringsmyndighed - CPR sognekode</t>
  </si>
  <si>
    <t>C_GRAVKOMPL</t>
  </si>
  <si>
    <t>Graviditetskomplikationer - ICD10 diagnosekode</t>
  </si>
  <si>
    <t>C_HSP</t>
  </si>
  <si>
    <t>Hindesprængning - SKS operationskode, eller indikator for om der har fundet hindesprængning sted (1= hindesprængning) (0 og 1 er brugt ved hjemmefødsler)</t>
  </si>
  <si>
    <t>C_HYDRAM</t>
  </si>
  <si>
    <t>Hydramnios, for meget fostervand  - ICD10 diagnosekode</t>
  </si>
  <si>
    <t>C_IGANGDIAG</t>
  </si>
  <si>
    <t>Øvrige igangsættelsesdiagnoser - ICD10 diagnosekode</t>
  </si>
  <si>
    <t>C_IUTERPALP</t>
  </si>
  <si>
    <t>C_KMAC00</t>
  </si>
  <si>
    <t>Operativ igangsættelse af fødsel, hindesprængning (HSP) før fødsel - SKS operationskode</t>
  </si>
  <si>
    <t>C_KMAC96A</t>
  </si>
  <si>
    <t>Operativ igangsættelse af fødsel, igangsættelse med ballonkateter - SKS operationskode</t>
  </si>
  <si>
    <t>C_KMS</t>
  </si>
  <si>
    <t>Komplicerede medicinske sygdomme (DSOG def.) - ICD10 diagnosekode</t>
  </si>
  <si>
    <t>C_LEV_DOD</t>
  </si>
  <si>
    <t>Levendefødt/dødfødtoplysning for blanketindberettede hjemme- og dødfødsler</t>
  </si>
  <si>
    <t>C_MATREQ</t>
  </si>
  <si>
    <t>Marternal request, kejsersnit foretaget efter moderens ønske - SKS operationskode</t>
  </si>
  <si>
    <t>C_MISD1</t>
  </si>
  <si>
    <t xml:space="preserve">Misdannelsesdiagnosekode 1 - medfødt misdannelse ICD- 10 diagnosekode </t>
  </si>
  <si>
    <t>C_MISD2</t>
  </si>
  <si>
    <t xml:space="preserve">Misdannelsesdiagnosekode 2 - medfødt misdannelse ICD- 10 diagnosekode </t>
  </si>
  <si>
    <t>C_MISD3</t>
  </si>
  <si>
    <t xml:space="preserve">Misdannelsesdiagnosekode 3 - medfødt misdannelse ICD- 10 diagnosekode </t>
  </si>
  <si>
    <t>C_MISD4</t>
  </si>
  <si>
    <t xml:space="preserve">Misdannelsesdiagnosekode 4 - medfødt misdannelse ICD- 10 diagnosekode </t>
  </si>
  <si>
    <t>C_MISD5</t>
  </si>
  <si>
    <t xml:space="preserve">Misdannelsesdiagnosekode 5 - medfødt misdannelse ICD- 10 diagnosekode </t>
  </si>
  <si>
    <t>C_MISD6</t>
  </si>
  <si>
    <t xml:space="preserve">Misdannelsesdiagnosekode 6 - medfødt misdannelse ICD- 10 diagnosekode </t>
  </si>
  <si>
    <t>C_MISD7</t>
  </si>
  <si>
    <t xml:space="preserve">Misdannelsesdiagnosekode 7 - medfødt misdannelse ICD- 10 diagnosekode </t>
  </si>
  <si>
    <t>C_MISD8</t>
  </si>
  <si>
    <t xml:space="preserve">Misdannelsesdiagnosekode 8 - medfødt misdannelse ICD- 10 diagnosekode </t>
  </si>
  <si>
    <t>C_MISD9</t>
  </si>
  <si>
    <t xml:space="preserve">Misdannelsesdiagnosekode 9 - medfødt misdannelse ICD- 10 diagnosekode </t>
  </si>
  <si>
    <t>C_MISD10</t>
  </si>
  <si>
    <t xml:space="preserve">Misdannelsesdiagnosekode 10 - medfødt misdannelse ICD- 10 diagnosekode </t>
  </si>
  <si>
    <t>C_MISD11</t>
  </si>
  <si>
    <t xml:space="preserve">Misdannelsesdiagnosekode 11 - medfødt misdannelse ICD- 10 diagnosekode </t>
  </si>
  <si>
    <t>C_MISD12</t>
  </si>
  <si>
    <t xml:space="preserve">Misdannelsesdiagnosekode 12 - medfødt misdannelse ICD- 10 diagnosekode </t>
  </si>
  <si>
    <t>C_MISD13</t>
  </si>
  <si>
    <t xml:space="preserve">Misdannelsesdiagnosekode 13 - medfødt misdannelse ICD- 10 diagnosekode </t>
  </si>
  <si>
    <t>C_MISD14</t>
  </si>
  <si>
    <t xml:space="preserve">Misdannelsesdiagnosekode 14 - medfødt misdannelse ICD- 10 diagnosekode </t>
  </si>
  <si>
    <t>C_MISD15</t>
  </si>
  <si>
    <t xml:space="preserve">Misdannelsesdiagnosekode 15 - medfødt misdannelse ICD- 10 diagnosekode </t>
  </si>
  <si>
    <t>C_MISD16</t>
  </si>
  <si>
    <t xml:space="preserve">Misdannelsesdiagnosekode 16 - medfødt misdannelse ICD- 10 diagnosekode </t>
  </si>
  <si>
    <t>C_MISD17</t>
  </si>
  <si>
    <t xml:space="preserve">Misdannelsesdiagnosekode 17 - medfødt misdannelse ICD- 10 diagnosekode </t>
  </si>
  <si>
    <t>C_MISD18</t>
  </si>
  <si>
    <t xml:space="preserve">Misdannelsesdiagnosekode 18 - medfødt misdannelse ICD- 10 diagnosekode </t>
  </si>
  <si>
    <t>C_MISD19</t>
  </si>
  <si>
    <t xml:space="preserve">Misdannelsesdiagnosekode 19 - medfødt misdannelse ICD- 10 diagnosekode </t>
  </si>
  <si>
    <t>C_MISD20</t>
  </si>
  <si>
    <t xml:space="preserve">Misdannelsesdiagnosekode 20 - medfødt misdannelse ICD- 10 diagnosekode </t>
  </si>
  <si>
    <t>C_MISFORH</t>
  </si>
  <si>
    <t>C_MS</t>
  </si>
  <si>
    <t>Medcinske sygdomme - ICD10 diagnosekode</t>
  </si>
  <si>
    <t>C_M_SYGD</t>
  </si>
  <si>
    <t>Medicinske sygedomme hos mor, ICD10 diagnosekode</t>
  </si>
  <si>
    <t>C_NAVLEFREMF</t>
  </si>
  <si>
    <t>Navlesnorsfremfald, (D=til stede, missing værdi= ikke til stede)</t>
  </si>
  <si>
    <t>C_ODIA</t>
  </si>
  <si>
    <t>Fødselsaktionsdiagnose ICD10 diagnosekode</t>
  </si>
  <si>
    <t>C_PL_INSUF</t>
  </si>
  <si>
    <t>Placentainsufficiens, (D=til stede, missing værdi= ikke til stede)</t>
  </si>
  <si>
    <t>C_PPROM</t>
  </si>
  <si>
    <t>C_PRAEV</t>
  </si>
  <si>
    <t>C_PRECL</t>
  </si>
  <si>
    <t>Præeclampsi, svangerskabsforgiftning - ICD10 diagnosekode</t>
  </si>
  <si>
    <t>C_RES_MOR</t>
  </si>
  <si>
    <t>C_RYGER</t>
  </si>
  <si>
    <t>C_SCALPPH</t>
  </si>
  <si>
    <t>C_SEPSIS</t>
  </si>
  <si>
    <t>Sygehus hvor fødslen har fundet sted, 4-cifret sygehuskode. Ved hjemmefødsel er sygehuskode 516 eller 530.</t>
  </si>
  <si>
    <t>C_SR</t>
  </si>
  <si>
    <t>Sphincterruptur, bristninger grad III og IV - ICD10 diagnosekode</t>
  </si>
  <si>
    <t>C_STATKODBARN</t>
  </si>
  <si>
    <t>Barnetsstatsborgerskab - CPR landekode</t>
  </si>
  <si>
    <t>C_STATKODFAR</t>
  </si>
  <si>
    <t>Faderenssstatsborgerskab - CPR landekode</t>
  </si>
  <si>
    <t>C_STATKODMOR</t>
  </si>
  <si>
    <t>Morensstatsborgerskab - CPR landekode</t>
  </si>
  <si>
    <t>C_SUTURAND</t>
  </si>
  <si>
    <t>C_SUTURCOL</t>
  </si>
  <si>
    <t>C_TANG</t>
  </si>
  <si>
    <t>C_TK</t>
  </si>
  <si>
    <t>kodning tidligere kejsersnit som risikofaktor - ICD10 diagnosekode. Hvis udfyldt, så er risikofaktoren vurderet som værende tilstede</t>
  </si>
  <si>
    <t>C_TK_BER</t>
  </si>
  <si>
    <t>Antal tidligere kejsersnit sectio antea. Beregnet antal ud fra tidligere registreringer i fødselsregisteret</t>
  </si>
  <si>
    <t>C_UXUD86A</t>
  </si>
  <si>
    <t>Obstetrisk ultralydsskanning type 1 - SKS undersøgelseskode</t>
  </si>
  <si>
    <t>C_UXUD86B</t>
  </si>
  <si>
    <t>Obstetrisk ultralydsskanning type 2 - SKS undersøgelseskode</t>
  </si>
  <si>
    <t>C_UXUD86D</t>
  </si>
  <si>
    <t>Diagnostisk ultralydscanning på speciel indikation - SKS undersøgelseskode</t>
  </si>
  <si>
    <t>C_UXUD87A</t>
  </si>
  <si>
    <t>Transvaginal obstetrisk ultralydsskanning, type 1 - SKS undersøgelseskode</t>
  </si>
  <si>
    <t>C_UXUD88A</t>
  </si>
  <si>
    <t>Flowmåling i arteria umbilicalis - SKS undersøgelseskode</t>
  </si>
  <si>
    <t>C_VAC</t>
  </si>
  <si>
    <t>C_VENDING</t>
  </si>
  <si>
    <t>Vending - SKS operationskode</t>
  </si>
  <si>
    <t>C_ZDIAG</t>
  </si>
  <si>
    <t>Diagnose for resultat af fødsel, barnets diagnose DZ38* - ICD10 diagnosekode</t>
  </si>
  <si>
    <t>C_ZZ4550</t>
  </si>
  <si>
    <t>Igangsættelse af fødslen, parttus provocatus frustra - SKS kode</t>
  </si>
  <si>
    <t>C_ZZ4561</t>
  </si>
  <si>
    <t>Igangsættelse af fødslen, provocatio partus medicamentalis (oxytocin) - SKS kode</t>
  </si>
  <si>
    <t>C_ZZ4562</t>
  </si>
  <si>
    <t>Igangsættelse af fødslen, provocatio partus medicamentalis (prostaglandin) - SKS kode</t>
  </si>
  <si>
    <t>C_ZZ4569</t>
  </si>
  <si>
    <t>Igangsættelse af fødslen, partus provocatus medicamentalis - SKS kode</t>
  </si>
  <si>
    <t>D_SMENDTO</t>
  </si>
  <si>
    <t>Sidste mestruation første dag</t>
  </si>
  <si>
    <t>V_ABDOM</t>
  </si>
  <si>
    <t>Abdominalomfang, omkreds af barnets mave (cm)</t>
  </si>
  <si>
    <t>V_APGAR</t>
  </si>
  <si>
    <t>V_BE</t>
  </si>
  <si>
    <t>Base excess (syremængde til neutralisering af pH i barnets blod) talværdi</t>
  </si>
  <si>
    <t>V_BMI</t>
  </si>
  <si>
    <t>V_DATATYP</t>
  </si>
  <si>
    <t>Variabel, der angiver om barnet er levende født eller dødfødt</t>
  </si>
  <si>
    <t>V_DODALDER</t>
  </si>
  <si>
    <t>Barnets alder i dage ved evt. død, 0=død samme dag, 1=død dagen efter, osv.</t>
  </si>
  <si>
    <t>V_FARALDER</t>
  </si>
  <si>
    <t>Farens alder ved fødslen</t>
  </si>
  <si>
    <t>V_FLERFOLD</t>
  </si>
  <si>
    <t xml:space="preserve">Flerfolds fødsel (angiver antal børn i fødslen, 1=singelton, 2=tvillinger, 3=trillinger osv.) </t>
  </si>
  <si>
    <t>V_FLERNR</t>
  </si>
  <si>
    <t>V_GA_DAGE</t>
  </si>
  <si>
    <t>Svangerskabslængde i dage (på fødselstidspunktet)</t>
  </si>
  <si>
    <t>V_HOVED</t>
  </si>
  <si>
    <t>Barnets hovedomfang ved fødsel (cm)</t>
  </si>
  <si>
    <t>Indlæggelsestime for barn = tidpunkt for barnets fødsel (fødselstime 0-23)</t>
  </si>
  <si>
    <t>V_JMBES</t>
  </si>
  <si>
    <t>Antal besøg hos jordmoder</t>
  </si>
  <si>
    <t>Barnets fødselslængde (cm)</t>
  </si>
  <si>
    <t>V_LBES</t>
  </si>
  <si>
    <t>Antal besøg hos praktiserende læge</t>
  </si>
  <si>
    <t>V_LEVFODTNR</t>
  </si>
  <si>
    <t>V_MORALDER</t>
  </si>
  <si>
    <t>Morens alder ved fødslen</t>
  </si>
  <si>
    <t>V_MORHOJDE</t>
  </si>
  <si>
    <t>Morens højde (cm)</t>
  </si>
  <si>
    <t>V_MORVAGT</t>
  </si>
  <si>
    <t>Morens prægravide vægt (kg)</t>
  </si>
  <si>
    <t>V_NSPH</t>
  </si>
  <si>
    <t>Navlesnors pH - talværdi</t>
  </si>
  <si>
    <t>V_PARITET</t>
  </si>
  <si>
    <t>V_PLACENTA</t>
  </si>
  <si>
    <t>V_SENGEDAGE_BARN</t>
  </si>
  <si>
    <t>V_SENGEDAGE_MOR</t>
  </si>
  <si>
    <t>V_SENGEDAGE_NEO</t>
  </si>
  <si>
    <t>V_SPBES</t>
  </si>
  <si>
    <t>Antal besøg hos speciallæge</t>
  </si>
  <si>
    <t>Barnets fødselsvægt (gram)</t>
  </si>
  <si>
    <t>Køn jvf aktuelt CPR-nummer</t>
  </si>
  <si>
    <t>Mfr1997_2012</t>
  </si>
  <si>
    <t>Mf1997_2012</t>
  </si>
  <si>
    <t>accreta</t>
  </si>
  <si>
    <t>sks-kode (anæstesi)</t>
  </si>
  <si>
    <t>anaestesi_til_operation</t>
  </si>
  <si>
    <t>Mfr_accreta1997_</t>
  </si>
  <si>
    <t>Mfr_anaestesi_til_opera1997_</t>
  </si>
  <si>
    <t>andre_foedselskomplikationer</t>
  </si>
  <si>
    <t>Mfr_andre_foedselskompl1997_</t>
  </si>
  <si>
    <t>bristning</t>
  </si>
  <si>
    <t>Mfr_bristning1997_</t>
  </si>
  <si>
    <t>cardiomyopati</t>
  </si>
  <si>
    <t>doedsfoedsler_blanket</t>
  </si>
  <si>
    <t>graviditetskomplikation</t>
  </si>
  <si>
    <t>haemoperitoneum</t>
  </si>
  <si>
    <t>Mfr_haemoperitoneum1997_</t>
  </si>
  <si>
    <t>igangsaettelse</t>
  </si>
  <si>
    <t>Mfr_igangsaettelse1997_</t>
  </si>
  <si>
    <t>misdannelser</t>
  </si>
  <si>
    <t>Mfr_misdannelser1997_</t>
  </si>
  <si>
    <t>Mfr_medicinske_sygdomme1997_</t>
  </si>
  <si>
    <t>medicinske_sygdomme</t>
  </si>
  <si>
    <t>TILLAEGSKODE</t>
  </si>
  <si>
    <t>PH_VAERDI</t>
  </si>
  <si>
    <t>BASE_EXCESS</t>
  </si>
  <si>
    <t>navlesnorsblod_analyse</t>
  </si>
  <si>
    <t>ruptur</t>
  </si>
  <si>
    <t>smertelindring</t>
  </si>
  <si>
    <t>ultralyd</t>
  </si>
  <si>
    <t>vestimulation</t>
  </si>
  <si>
    <t>ydrevending</t>
  </si>
  <si>
    <t>sks-tillægskode (procedure)</t>
  </si>
  <si>
    <t>PH-værdi</t>
  </si>
  <si>
    <t>Base excess</t>
  </si>
  <si>
    <t>sks-kode (diagnose og procedure)</t>
  </si>
  <si>
    <t>Kodetype (diagnosetype / proceduretype)</t>
  </si>
  <si>
    <t>Mfr_navlesnorsblod_ana1997_</t>
  </si>
  <si>
    <t>Mfr_ruptur1997_</t>
  </si>
  <si>
    <t>Mfr_smertelindring1997_</t>
  </si>
  <si>
    <t>Mfr_ultralyd1997_</t>
  </si>
  <si>
    <t>Mfr_vestimulation1997_</t>
  </si>
  <si>
    <t>Mfr_ydrevending1997_</t>
  </si>
  <si>
    <t>Mfr_cardiomyopati1997_</t>
  </si>
  <si>
    <t>Mfr_doedsfoedsler_blank1997_</t>
  </si>
  <si>
    <t>Mfr_graviditetskomplika1997_</t>
  </si>
  <si>
    <t>Mfr_hjemmefoedsler_blan1997_</t>
  </si>
  <si>
    <t>Mfr_infektioner1997_</t>
  </si>
  <si>
    <t>Mfr_kejsersnit1997_</t>
  </si>
  <si>
    <t>hjemmefoedsler_blanket</t>
  </si>
  <si>
    <t>infektioner</t>
  </si>
  <si>
    <t>kejsersnit</t>
  </si>
  <si>
    <t>mfr_accreta1997_2015</t>
  </si>
  <si>
    <t>Accreta</t>
  </si>
  <si>
    <t>mfr_anaestesi_til_opera1997_2015</t>
  </si>
  <si>
    <t>Anæstesi til operation</t>
  </si>
  <si>
    <t>Oplysninger om fødsler af levendefødte børn (hospitals-/hjemmefødsler)</t>
  </si>
  <si>
    <t>mfr_bristning1997_2015</t>
  </si>
  <si>
    <t>Bristning</t>
  </si>
  <si>
    <t>mfr_haemoperitoneum1997_2015</t>
  </si>
  <si>
    <t>Hæmoperitoneum</t>
  </si>
  <si>
    <t>mfr_igangsaettelse1997_2015</t>
  </si>
  <si>
    <t>Igangsættelse</t>
  </si>
  <si>
    <t>mfr_medicinske_sygdomme1997_2015</t>
  </si>
  <si>
    <t>Medicinske sygdomme</t>
  </si>
  <si>
    <t>mfr_navlesnorsblod_ana1997_2015</t>
  </si>
  <si>
    <t>Navlesnorsblod analyse</t>
  </si>
  <si>
    <t>mfr_ruptur1997_2015</t>
  </si>
  <si>
    <t>Ruptur</t>
  </si>
  <si>
    <t>mfr_smertelindring1997_2015</t>
  </si>
  <si>
    <t>Smertelindring</t>
  </si>
  <si>
    <t>mfr_ultralyd1997_2015</t>
  </si>
  <si>
    <t>Ultralyd</t>
  </si>
  <si>
    <t>mfr_vestimulation1997_2015</t>
  </si>
  <si>
    <t>mfr_ydre_vending1997_2015</t>
  </si>
  <si>
    <t>Ydre vending</t>
  </si>
  <si>
    <t>c_vej</t>
  </si>
  <si>
    <t>t_adresse, t_adresse_hist, t_arkiv_adresse_hist</t>
  </si>
  <si>
    <t>Vejkode</t>
  </si>
  <si>
    <t>Oprindelse af adresseoplysninger</t>
  </si>
  <si>
    <t>Origin of address information</t>
  </si>
  <si>
    <t>v_bygnr</t>
  </si>
  <si>
    <t>v_etage</t>
  </si>
  <si>
    <t>v_husnum</t>
  </si>
  <si>
    <t>v_sidedoer</t>
  </si>
  <si>
    <t>Bygningsnummer</t>
  </si>
  <si>
    <t xml:space="preserve">Building number </t>
  </si>
  <si>
    <t>Etage</t>
  </si>
  <si>
    <t>Floor</t>
  </si>
  <si>
    <t>Husnummer</t>
  </si>
  <si>
    <t>House number</t>
  </si>
  <si>
    <t>Sidedør</t>
  </si>
  <si>
    <t>Side of door</t>
  </si>
  <si>
    <t>Street code</t>
  </si>
  <si>
    <t>NCRR = National Centre for Register-based Research (Center for registerforskning)</t>
  </si>
  <si>
    <t>Kvalitet af bopindex (geokodet adgangsadresse)</t>
  </si>
  <si>
    <t>Kan leveres i sammenhæng med bopindex</t>
  </si>
  <si>
    <t>Geokodet adgangsadresse (adgangsadresse = vej, husnummer) - index for (x,y) koordinat i meter</t>
  </si>
  <si>
    <t>Geocoded residence (residence=street, house number) - index for (x,y) coordinates in meters</t>
  </si>
  <si>
    <t>bopal_id</t>
  </si>
  <si>
    <t>Municipality or country code</t>
  </si>
  <si>
    <t>Municipality 2006 based on 2006 map or country code</t>
  </si>
  <si>
    <t>Kommunekode 2006 baseret på 2006 kort eller landekode</t>
  </si>
  <si>
    <t>geo5</t>
  </si>
  <si>
    <t>geo12</t>
  </si>
  <si>
    <t>husnr_ukendt</t>
  </si>
  <si>
    <t>km1_id</t>
  </si>
  <si>
    <t>Kan leveres i sammenhæng med bopal_id</t>
  </si>
  <si>
    <t>Residence ID - address - includes  variables: c_vej, v_bygnr, v_etage, v_husnum og v_sidedoer</t>
  </si>
  <si>
    <t>Identifier for ukendt husnummer til identifikation af ukomplette adresser</t>
  </si>
  <si>
    <t>Urbanicity in 5 levels</t>
  </si>
  <si>
    <t>Urbanicity in 12 levels</t>
  </si>
  <si>
    <t>Urbanicitet i 5 niveauer</t>
  </si>
  <si>
    <t>Urbanicitet i 12 niveauer</t>
  </si>
  <si>
    <t>Identifier for unknown housenumber</t>
  </si>
  <si>
    <t>Residence end date</t>
  </si>
  <si>
    <t>Residence start date</t>
  </si>
  <si>
    <t xml:space="preserve">Kan kun leveres i et CIRRAU projekt ved Danmarks Statistik. Samlevariablen "bopindex" er en geokodet adgangsadresse, dvs (x,y) koordinater i meter hvor variablene "c_vej" og v_husnum" udgør  datagrundlaget. Variablen er indexeret og  afidentificeret. </t>
  </si>
  <si>
    <t>Kan kun leveres i et CIRRAU projekt ved Danmarks Statistik.</t>
  </si>
  <si>
    <t>1x1 Kilometer ID</t>
  </si>
  <si>
    <t>LPR PSYK = LPR Psykiatri 1995+</t>
  </si>
  <si>
    <t>PSYK = Det Psykiatriske Centralregister 1969-1994</t>
  </si>
  <si>
    <t>PSYK/LPR PSYK</t>
  </si>
  <si>
    <t>Familiedatabasen er oprettet som en forskningsdatabase med Sundhedsdatastyrelsen som</t>
  </si>
  <si>
    <t>dataansvarlig myndighed og CIRRAU som databehandler.</t>
  </si>
  <si>
    <t>as responsible authority, and CIRRAU as data controller</t>
  </si>
  <si>
    <t>Bopæls ID - adresse - Samlevariabel inkluderer: komkod, c_vej, v_bygnr, v_etage, v_husnum og v_sidedoer</t>
  </si>
  <si>
    <t>CIRRAU: Centre for Integrated Register-based Research at Aarhus University, Aarhus Universitet, Fuglesangs Allé 26, Building 2640, 8210 Aarhus V.</t>
  </si>
  <si>
    <t>CIRRAU: Centre for Integrated Register-based Research at Aarhus University, Aarhus University, Fuglesangs Allé 26, Building 2640, 8210 Aarhus V.</t>
  </si>
  <si>
    <t>Udvalgte oplysninger om fødsler af levendefødte børn (hospitals-/hjemmefødsler)</t>
  </si>
  <si>
    <t>Selected information on births of live-born babies (hospital and home)</t>
  </si>
  <si>
    <t>Information on births of live-born babies (hospital and home)</t>
  </si>
  <si>
    <t>Andre fødselskomplikationer</t>
  </si>
  <si>
    <t>Dødsfødsler (blanketindberettet)</t>
  </si>
  <si>
    <t>Graviditetskomplikationer</t>
  </si>
  <si>
    <t>Hjemmefødsler (blanketindberettet)</t>
  </si>
  <si>
    <t>Infektioner</t>
  </si>
  <si>
    <t>Kejsersnit</t>
  </si>
  <si>
    <t>Anaesthesia for operation</t>
  </si>
  <si>
    <t>Tearing during birth</t>
  </si>
  <si>
    <t>Hemoperitoneum</t>
  </si>
  <si>
    <t>Induction of labor</t>
  </si>
  <si>
    <t>Medical conditions</t>
  </si>
  <si>
    <t>Analysis of blood from umbilical cord</t>
  </si>
  <si>
    <t>Uterine rupture</t>
  </si>
  <si>
    <t>Pain relief</t>
  </si>
  <si>
    <t>Ultrasound</t>
  </si>
  <si>
    <t>Stimulation of contractions</t>
  </si>
  <si>
    <t>Turning of baby from outside</t>
  </si>
  <si>
    <t>PSYK = The Psychiatric Central Research Register 1969-1994</t>
  </si>
  <si>
    <t>LPR/DUSAS</t>
  </si>
  <si>
    <t>LPR = Landspatientregisteret (somatik)</t>
  </si>
  <si>
    <t xml:space="preserve">LPR = National Patient Register (somatic part) </t>
  </si>
  <si>
    <t>DUSAS =  DUSAS (Register over Danskere behandlet på Udenlandske Sygehuse og Aktivitet i Speciallægepraksis, som ikke afregnes under den normale sygesikringsoverenskomst)</t>
  </si>
  <si>
    <t>DUSAS = DUSAS (Register of Danes treated in hospital outside Denmark and activities in specialist medical practices not paid by the health insurance agreement)</t>
  </si>
  <si>
    <t>LPR PSYK = National Patient Register (psychiatry part) 1995+</t>
  </si>
  <si>
    <t>C_MORFO1</t>
  </si>
  <si>
    <t>C_MORFO3</t>
  </si>
  <si>
    <t>ICD01 morfologi kode, 1943-1977</t>
  </si>
  <si>
    <t xml:space="preserve">ICD01 morphology code, 1943-1977 </t>
  </si>
  <si>
    <t>ICDO-3 morfologi kode, 1978+</t>
  </si>
  <si>
    <t>ICDO-3 morphology kode, 1978+</t>
  </si>
  <si>
    <t>C_TOPO1</t>
  </si>
  <si>
    <t>Lokalisation, Topografi, 1943-1977</t>
  </si>
  <si>
    <t xml:space="preserve">Localisation, topography, 1943-1977  </t>
  </si>
  <si>
    <t>Date of referral to separation</t>
  </si>
  <si>
    <t>Dato for henvisning til separation</t>
  </si>
  <si>
    <t>Oprindelsesperiode</t>
  </si>
  <si>
    <t>Period of origin</t>
  </si>
  <si>
    <t>t_adm, t_udl_adm</t>
  </si>
  <si>
    <t>Ulykkeskode, aktivitet</t>
  </si>
  <si>
    <t>Ulykkeskode, mekanisme</t>
  </si>
  <si>
    <t>Ulykkeskode, modpart</t>
  </si>
  <si>
    <t>Ulykkeskode, egenpart</t>
  </si>
  <si>
    <t>Ulykkeskode, sted</t>
  </si>
  <si>
    <t>Ulykkeskode, trafikal</t>
  </si>
  <si>
    <t>Henvisningsmåde</t>
  </si>
  <si>
    <t>Bopælskommune</t>
  </si>
  <si>
    <t>Kontaktårsag</t>
  </si>
  <si>
    <t>Patienttype</t>
  </si>
  <si>
    <t>Speciale</t>
  </si>
  <si>
    <t>Udskrivningsmåde</t>
  </si>
  <si>
    <t>Indlæggelsesdato</t>
  </si>
  <si>
    <t>Udskrivningsdato</t>
  </si>
  <si>
    <t>Oprindelse af data</t>
  </si>
  <si>
    <t>Origin of data</t>
  </si>
  <si>
    <t>t_adm, t_udl_adm, t_spec_grund</t>
  </si>
  <si>
    <t>t_bes, t_udl_bes</t>
  </si>
  <si>
    <t>Primary diagnosis</t>
  </si>
  <si>
    <t>Code of accident, activity</t>
  </si>
  <si>
    <t>Code of accident, mechanism</t>
  </si>
  <si>
    <t>Code of accident, counterpart</t>
  </si>
  <si>
    <t>Code of accident, self</t>
  </si>
  <si>
    <t>Code of accident, place</t>
  </si>
  <si>
    <t>Code of accident, traffic</t>
  </si>
  <si>
    <t>Referral method</t>
  </si>
  <si>
    <t>Admission method</t>
  </si>
  <si>
    <t>Municipal residence</t>
  </si>
  <si>
    <t>Cause of contact</t>
  </si>
  <si>
    <t>Hospital code</t>
  </si>
  <si>
    <t>Specialty</t>
  </si>
  <si>
    <t>Discharge method</t>
  </si>
  <si>
    <t>Date of admission</t>
  </si>
  <si>
    <t>Date of discharge</t>
  </si>
  <si>
    <t>t_adm, t_spec_grund*</t>
  </si>
  <si>
    <t>t_adm, t_udl_adm, t_spec_grund*</t>
  </si>
  <si>
    <t>* c_spec fra t_adm eller c_speciale fra t_spec_grund</t>
  </si>
  <si>
    <t>* d_inddto fra t_adm eller t_udl_adm eller d_besdto fra t_spec_grund</t>
  </si>
  <si>
    <t>* d_uddto fra t_adm eller t_udl_adm eller d_besdto fra t_spec_grund</t>
  </si>
  <si>
    <t>* c_spec from t_adm or c_speciale from t_spec_grund</t>
  </si>
  <si>
    <t>* d_inddto from t_adm or t_udl_adm or d_besdto from t_spec_grund</t>
  </si>
  <si>
    <t>* d_uddto from t_adm or t_udl_adm or d_besdto from t_spec_grund</t>
  </si>
  <si>
    <t>t_diag, t_udl_diag, t_spec_diag</t>
  </si>
  <si>
    <t>t_diag</t>
  </si>
  <si>
    <t>t_opr</t>
  </si>
  <si>
    <t>t_opr, t_sksopr, t_sksube</t>
  </si>
  <si>
    <t>t_opr, t_sksopr, t_sksube, t_udl_sksopr, t_udl_sksube, t_spec_sksopr</t>
  </si>
  <si>
    <t>t_sksopr, t_sksube, t_udl_sksopr, t_udl_sksube, t_spec_sksopr</t>
  </si>
  <si>
    <t xml:space="preserve"> Origin</t>
  </si>
  <si>
    <t>Oprindelse</t>
  </si>
  <si>
    <t xml:space="preserve">*c_handsted fra t_dodaars eller c_haendelsessted fra t_dodsaarsag_2 </t>
  </si>
  <si>
    <t xml:space="preserve">*c_handsted from t_dodaars or c_haendelsessted fra t_dodsaarsag_2 </t>
  </si>
  <si>
    <t>t_dodaars, t_dodsaarsag_2*</t>
  </si>
  <si>
    <t>* c_obduktio fra t_dodaars eller c_obduktion fra t_dodsaarsag_2</t>
  </si>
  <si>
    <t>* c_obduktio from t_dodaars or c_obduktion from t_dodsaarsag_2</t>
  </si>
  <si>
    <t>* c_operatio fra t_dodaars eller c_operation fra t_dodsaarsag_2</t>
  </si>
  <si>
    <t>* c_operatio from t_dodaars or c_operation from t_dodsaarsag_2</t>
  </si>
  <si>
    <t>t_dodaars, t_dodsaarsag_2</t>
  </si>
  <si>
    <t>Apgarscore 5 min e fødsel 1978+</t>
  </si>
  <si>
    <t>Fødselsvægt 1973+</t>
  </si>
  <si>
    <t>Nøjagtighed, fødselsvægt 1973+</t>
  </si>
  <si>
    <t>Gestationsalder 1973+</t>
  </si>
  <si>
    <t>Gestationsalder periode 1973+</t>
  </si>
  <si>
    <t>Fødselslængde i cm 1973+</t>
  </si>
  <si>
    <t>Sectio før fødsel</t>
  </si>
  <si>
    <t>t_lfoed</t>
  </si>
  <si>
    <t>t_dfoed</t>
  </si>
  <si>
    <r>
      <t>Prægravid BMI (kg/m</t>
    </r>
    <r>
      <rPr>
        <vertAlign val="superscript"/>
        <sz val="11"/>
        <color theme="1"/>
        <rFont val="Calibri"/>
        <family val="2"/>
        <scheme val="minor"/>
      </rPr>
      <t>2</t>
    </r>
    <r>
      <rPr>
        <sz val="11"/>
        <color theme="1"/>
        <rFont val="Calibri"/>
        <family val="2"/>
        <scheme val="minor"/>
      </rPr>
      <t>)</t>
    </r>
  </si>
  <si>
    <t>MARKOER_YDRE_VENDING</t>
  </si>
  <si>
    <t>TIDLIGERESPONTANEABORTER</t>
  </si>
  <si>
    <t>Bemærk ændring i validiteten i tidsperioden (se artiklen: Pedersen CB, Gøtzsche H, Møller JØ, Mortensen PB: The Danish Civil Registration System: a cohort of eight million persons. Dan Med Bull 2006; 53:441-449)</t>
  </si>
  <si>
    <t>Tabel: 'Ophold'  Variabel 'orig'</t>
  </si>
  <si>
    <t>Table: 'ophold'  Variabel 'orig'</t>
  </si>
  <si>
    <t>a</t>
  </si>
  <si>
    <t>Opholdet stammer fra tabellen t_adresse</t>
  </si>
  <si>
    <t>Residence originates from the table t_adresse</t>
  </si>
  <si>
    <t>b</t>
  </si>
  <si>
    <t>Opholdet stammer fra tabellen t_adresse_udland</t>
  </si>
  <si>
    <t>Residence originates from the table t_adresse_udland</t>
  </si>
  <si>
    <t>c</t>
  </si>
  <si>
    <t>Opholdet stammer fra tabellen t_forsvind</t>
  </si>
  <si>
    <t>Residence originates from the table t_forsvind</t>
  </si>
  <si>
    <t>d</t>
  </si>
  <si>
    <t>Opholdet stammer fra tabellen t_adresse_hist</t>
  </si>
  <si>
    <t>Residence originates from the table t_adresse_hist</t>
  </si>
  <si>
    <t>e</t>
  </si>
  <si>
    <t>Opholdet stammer fra tabellen t_adresse_udland_hist</t>
  </si>
  <si>
    <t>Residence originates from the table  t_adresse_udland_hist</t>
  </si>
  <si>
    <t>f</t>
  </si>
  <si>
    <t>Opholdet stammer fra tabellen t_forsvind_hist</t>
  </si>
  <si>
    <t>Residence originates from the table t_forsvind_hist</t>
  </si>
  <si>
    <t>g</t>
  </si>
  <si>
    <t>Opholdet stammer fra tabellen t_arkiv_adresse_hist</t>
  </si>
  <si>
    <t>Residence originates from the table t_arkiv_adresse_hist</t>
  </si>
  <si>
    <t>h</t>
  </si>
  <si>
    <t>Opholdet stammer fra tabellen t_arkiv_adresse_udland_hist</t>
  </si>
  <si>
    <t>Opholdet stammer fra Tablelen t_arkiv_adresse_udland_hist</t>
  </si>
  <si>
    <t>i</t>
  </si>
  <si>
    <t>Opholdet stammer fra tabellen t_arkiv_forsvind_hist</t>
  </si>
  <si>
    <t xml:space="preserve"> Residence originates from the table t_arkiv_forsvind_hist</t>
  </si>
  <si>
    <t>x</t>
  </si>
  <si>
    <t xml:space="preserve">Konstrueret ophold med komkod 9990 for ukendt ophold. Er konstrueret for at udfylde huller i </t>
  </si>
  <si>
    <t xml:space="preserve">Constructed residence by komkod 9990 for unknown residence. Was constructed to cover the gaps </t>
  </si>
  <si>
    <t>opholdene fra fødsel til død eller slutdato</t>
  </si>
  <si>
    <t>of residences from birth to death or finishing date</t>
  </si>
  <si>
    <t>A: Eksakte koordinater</t>
  </si>
  <si>
    <t>B: Approksimative koordinater</t>
  </si>
  <si>
    <t>C: Eksakt 1x1 km</t>
  </si>
  <si>
    <t>D: Approksimativ 1x1 km</t>
  </si>
  <si>
    <t>E: Ophold i udlandet</t>
  </si>
  <si>
    <t xml:space="preserve">F: Specielle vejkoder i dansk kommune (vejkode 9900-9999), specielle vejkoder er administrative koder anvendt af myndighederne til for eksempel at angive ophold for personer, der er udsendt af den danske stat til tjeneste i udlandet. </t>
  </si>
  <si>
    <t xml:space="preserve">F: special addresses in Denmark, road code 9900-9999 (road codes between 9900-9999 are administrative codes used by the authorities for e.g. employees of the Danish state, when they serve outside of Denmark). </t>
  </si>
  <si>
    <t>H: Adresser i kendt dansk kommune, hvor det ikke er muligt at tildele geografiske koordinater</t>
  </si>
  <si>
    <t>G: Ophold uden vejkode, der ikke kan kategoriseres som udland. Mulige værdier i komkod er 5100 (Danmark), 5999 (land ukendt), 9999 (udkendt)</t>
  </si>
  <si>
    <t>Widow/Widower</t>
  </si>
  <si>
    <t>Table: 'lpr_adm'  Variabel 'oprind'</t>
  </si>
  <si>
    <t>Recorden stammer fra LPR (afsluttet kontakt)</t>
  </si>
  <si>
    <t>Record originates from LPR (contact finished)</t>
  </si>
  <si>
    <t>Record originates from DUSAS -  Danes treated at foreign hospital</t>
  </si>
  <si>
    <t>Record originates from DUSAS - activity in specialist practice not covered by national health insurance</t>
  </si>
  <si>
    <t>Recorden stammer fra LPR (uafsluttet kontakt)</t>
  </si>
  <si>
    <t>Record originates from LPR (contact unfinished)</t>
  </si>
  <si>
    <t>Table: 'lpr_opr'  Variabel 'orig'</t>
  </si>
  <si>
    <t>Tabel: 'Psyk_opr'  Variabel 'orig'</t>
  </si>
  <si>
    <t>t_ivf</t>
  </si>
  <si>
    <t>t_grund</t>
  </si>
  <si>
    <t>Other abbreviations</t>
  </si>
  <si>
    <t>pnr_part</t>
  </si>
  <si>
    <t>pnrb</t>
  </si>
  <si>
    <t>Nummerering af kontakter pr. pnr</t>
  </si>
  <si>
    <t>Numbering of contacts per pnr</t>
  </si>
  <si>
    <t>The Family Database was established as a research database, with the Danish Health Data Agency</t>
  </si>
  <si>
    <t xml:space="preserve">Kan efter aftale med CIRRAU leveres i et projekt ved Danmarks Statistik. bopal_id er en samlevariabel for komkod, c_vej,  v_husnum, v_etage, v_sidedoer, v_bygnr indeholdende en adresse. Variablen er indexeret og  afidentificeret. </t>
  </si>
  <si>
    <t>Kan ikke leveres ved Danmarks Statistik. Se istedet samlevariablen "Bopal_id" hvori variablen indgår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</si>
</sst>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sz val="10"/>
      <name val="Arial"/>
      <family val="2"/>
    </font>
    <font>
      <b/>
      <sz val="10"/>
      <name val="Arial"/>
      <family val="2"/>
    </font>
    <font>
      <b/>
      <sz val="10"/>
      <name val="Arial"/>
      <family val="2"/>
    </font>
    <font>
      <b/>
      <sz val="10"/>
      <name val="Arial Unicode MS"/>
      <family val="2"/>
    </font>
    <font>
      <b/>
      <sz val="20"/>
      <name val="Arial"/>
      <family val="2"/>
    </font>
    <font>
      <b/>
      <i/>
      <sz val="10"/>
      <name val="Arial"/>
      <family val="2"/>
    </font>
    <font>
      <sz val="10"/>
      <name val="System"/>
      <family val="2"/>
    </font>
    <font>
      <sz val="10"/>
      <name val="System"/>
      <family val="2"/>
    </font>
    <font>
      <u/>
      <sz val="11"/>
      <color theme="10"/>
      <name val="Calibri"/>
      <family val="2"/>
      <scheme val="minor"/>
    </font>
    <font>
      <sz val="11"/>
      <name val="Calibri"/>
      <family val="2"/>
      <scheme val="minor"/>
    </font>
    <font>
      <b/>
      <sz val="11"/>
      <color theme="1"/>
      <name val="Calibri"/>
      <family val="2"/>
      <scheme val="minor"/>
    </font>
    <font>
      <b/>
      <sz val="11"/>
      <name val="Calibri"/>
      <family val="2"/>
      <scheme val="minor"/>
    </font>
    <font>
      <sz val="11"/>
      <color rgb="FF000000"/>
      <name val="Calibri"/>
      <family val="2"/>
      <scheme val="minor"/>
    </font>
    <font>
      <b/>
      <sz val="10"/>
      <color rgb="FF0070C0"/>
      <name val="Arial"/>
      <family val="2"/>
    </font>
    <font>
      <sz val="11"/>
      <color rgb="FF0070C0"/>
      <name val="Calibri"/>
      <family val="2"/>
      <scheme val="minor"/>
    </font>
    <font>
      <b/>
      <sz val="11"/>
      <color rgb="FF0070C0"/>
      <name val="Calibri"/>
      <family val="2"/>
      <scheme val="minor"/>
    </font>
    <font>
      <b/>
      <i/>
      <sz val="10"/>
      <color rgb="FF0070C0"/>
      <name val="Arial"/>
      <family val="2"/>
    </font>
    <font>
      <b/>
      <sz val="10"/>
      <color rgb="FF0070C0"/>
      <name val="Arial Unicode MS"/>
      <family val="2"/>
    </font>
    <font>
      <sz val="10"/>
      <color rgb="FF333333"/>
      <name val="Verdana"/>
      <family val="2"/>
    </font>
    <font>
      <sz val="11"/>
      <color rgb="FF333333"/>
      <name val="Calibri"/>
      <family val="2"/>
      <scheme val="minor"/>
    </font>
    <font>
      <sz val="11"/>
      <color rgb="FF4F81BD"/>
      <name val="Calibri"/>
      <family val="2"/>
      <scheme val="minor"/>
    </font>
    <font>
      <sz val="11"/>
      <color indexed="8"/>
      <name val="Calibri"/>
      <family val="2"/>
      <scheme val="minor"/>
    </font>
    <font>
      <b/>
      <i/>
      <sz val="11"/>
      <color theme="1"/>
      <name val="Calibri"/>
      <family val="2"/>
      <scheme val="minor"/>
    </font>
    <font>
      <sz val="10"/>
      <color rgb="FF0070C0"/>
      <name val="Verdana"/>
      <family val="2"/>
    </font>
    <font>
      <sz val="10"/>
      <color theme="1"/>
      <name val="Arial"/>
      <family val="2"/>
    </font>
    <font>
      <sz val="10"/>
      <color rgb="FF000000"/>
      <name val="Arial"/>
      <family val="2"/>
    </font>
    <font>
      <sz val="11"/>
      <color theme="1"/>
      <name val="Calibri"/>
      <family val="2"/>
      <scheme val="minor"/>
    </font>
    <font>
      <vertAlign val="superscript"/>
      <sz val="11"/>
      <color theme="1"/>
      <name val="Calibri"/>
      <family val="2"/>
      <scheme val="minor"/>
    </font>
  </fonts>
  <fills count="5">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rgb="FF00CCFF"/>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0" fontId="1" fillId="0" borderId="0"/>
    <xf numFmtId="0" fontId="7" fillId="0" borderId="0"/>
    <xf numFmtId="0" fontId="8" fillId="0" borderId="0"/>
    <xf numFmtId="0" fontId="9" fillId="0" borderId="0" applyNumberFormat="0" applyFill="0" applyBorder="0" applyAlignment="0" applyProtection="0"/>
  </cellStyleXfs>
  <cellXfs count="115">
    <xf numFmtId="0" fontId="0" fillId="0" borderId="0" xfId="0"/>
    <xf numFmtId="0" fontId="2" fillId="2" borderId="4" xfId="0" applyFont="1" applyFill="1" applyBorder="1"/>
    <xf numFmtId="0" fontId="0" fillId="2" borderId="3" xfId="0" applyFill="1" applyBorder="1"/>
    <xf numFmtId="0" fontId="2" fillId="3" borderId="2" xfId="0" applyFont="1" applyFill="1" applyBorder="1"/>
    <xf numFmtId="0" fontId="3" fillId="3" borderId="2" xfId="0" applyFont="1" applyFill="1" applyBorder="1"/>
    <xf numFmtId="164" fontId="3" fillId="3" borderId="2" xfId="0" applyNumberFormat="1" applyFont="1" applyFill="1" applyBorder="1"/>
    <xf numFmtId="0" fontId="4" fillId="3" borderId="2" xfId="0" applyFont="1" applyFill="1" applyBorder="1"/>
    <xf numFmtId="1" fontId="3" fillId="3" borderId="2" xfId="0" applyNumberFormat="1" applyFont="1" applyFill="1" applyBorder="1"/>
    <xf numFmtId="0" fontId="2" fillId="2" borderId="5" xfId="0" applyFont="1" applyFill="1" applyBorder="1"/>
    <xf numFmtId="0" fontId="2" fillId="2" borderId="3" xfId="0" applyFont="1" applyFill="1" applyBorder="1"/>
    <xf numFmtId="0" fontId="6" fillId="0" borderId="0" xfId="0" applyFont="1"/>
    <xf numFmtId="0" fontId="2" fillId="0" borderId="0" xfId="0" applyFont="1"/>
    <xf numFmtId="0" fontId="6" fillId="0" borderId="0" xfId="0" applyFont="1" applyFill="1" applyBorder="1"/>
    <xf numFmtId="0" fontId="0" fillId="0" borderId="0" xfId="0" applyAlignment="1"/>
    <xf numFmtId="0" fontId="9" fillId="0" borderId="0" xfId="4"/>
    <xf numFmtId="0" fontId="0" fillId="0" borderId="0" xfId="0" applyFont="1"/>
    <xf numFmtId="0" fontId="2" fillId="0" borderId="0" xfId="0" applyFont="1" applyFill="1"/>
    <xf numFmtId="0" fontId="0" fillId="0" borderId="0" xfId="0" applyFill="1"/>
    <xf numFmtId="0" fontId="0" fillId="0" borderId="0" xfId="0"/>
    <xf numFmtId="0" fontId="10" fillId="0" borderId="0" xfId="0" applyFont="1" applyFill="1" applyBorder="1"/>
    <xf numFmtId="0" fontId="11" fillId="0" borderId="0" xfId="0" applyFont="1"/>
    <xf numFmtId="0" fontId="2" fillId="0" borderId="0" xfId="1" applyFont="1" applyFill="1" applyBorder="1"/>
    <xf numFmtId="0" fontId="9" fillId="0" borderId="0" xfId="4" applyFill="1"/>
    <xf numFmtId="0" fontId="15" fillId="0" borderId="0" xfId="0" applyFont="1"/>
    <xf numFmtId="0" fontId="16" fillId="0" borderId="0" xfId="0" applyFont="1"/>
    <xf numFmtId="0" fontId="17" fillId="0" borderId="0" xfId="0" applyFont="1"/>
    <xf numFmtId="0" fontId="14" fillId="0" borderId="0" xfId="0" applyFont="1"/>
    <xf numFmtId="0" fontId="17" fillId="0" borderId="0" xfId="0" applyFont="1" applyFill="1" applyBorder="1"/>
    <xf numFmtId="0" fontId="14" fillId="2" borderId="4" xfId="0" applyFont="1" applyFill="1" applyBorder="1"/>
    <xf numFmtId="0" fontId="15" fillId="2" borderId="3" xfId="0" applyFont="1" applyFill="1" applyBorder="1"/>
    <xf numFmtId="0" fontId="14" fillId="3" borderId="2" xfId="0" applyFont="1" applyFill="1" applyBorder="1"/>
    <xf numFmtId="0" fontId="15" fillId="0" borderId="0" xfId="0" applyFont="1" applyAlignment="1"/>
    <xf numFmtId="164" fontId="14" fillId="3" borderId="2" xfId="0" applyNumberFormat="1" applyFont="1" applyFill="1" applyBorder="1"/>
    <xf numFmtId="0" fontId="18" fillId="3" borderId="2" xfId="0" applyFont="1" applyFill="1" applyBorder="1"/>
    <xf numFmtId="1" fontId="14" fillId="3" borderId="2" xfId="0" applyNumberFormat="1" applyFont="1" applyFill="1" applyBorder="1"/>
    <xf numFmtId="0" fontId="14" fillId="0" borderId="0" xfId="0" applyFont="1" applyFill="1"/>
    <xf numFmtId="0" fontId="15" fillId="0" borderId="0" xfId="0" applyFont="1" applyFill="1"/>
    <xf numFmtId="0" fontId="5" fillId="4" borderId="1" xfId="0" applyFont="1" applyFill="1" applyBorder="1" applyAlignment="1">
      <alignment horizontal="center"/>
    </xf>
    <xf numFmtId="0" fontId="2" fillId="4" borderId="1" xfId="1" applyFont="1" applyFill="1" applyBorder="1"/>
    <xf numFmtId="0" fontId="14" fillId="4" borderId="1" xfId="1" applyFont="1" applyFill="1" applyBorder="1"/>
    <xf numFmtId="0" fontId="19" fillId="0" borderId="0" xfId="0" applyFont="1"/>
    <xf numFmtId="0" fontId="2" fillId="0" borderId="0" xfId="1" applyFont="1" applyFill="1" applyBorder="1" applyAlignment="1">
      <alignment horizontal="left"/>
    </xf>
    <xf numFmtId="0" fontId="0" fillId="0" borderId="0" xfId="0" applyFill="1" applyBorder="1"/>
    <xf numFmtId="0" fontId="0" fillId="0" borderId="0" xfId="0" applyFont="1" applyFill="1" applyBorder="1"/>
    <xf numFmtId="0" fontId="0" fillId="0" borderId="0" xfId="0" applyFont="1" applyAlignment="1"/>
    <xf numFmtId="0" fontId="12" fillId="0" borderId="0" xfId="1" applyFont="1" applyFill="1" applyBorder="1" applyAlignment="1">
      <alignment horizontal="left"/>
    </xf>
    <xf numFmtId="0" fontId="10" fillId="0" borderId="0" xfId="0" applyFont="1" applyFill="1" applyBorder="1" applyAlignment="1">
      <alignment horizontal="left"/>
    </xf>
    <xf numFmtId="0" fontId="11" fillId="0" borderId="0" xfId="0" applyFont="1" applyFill="1" applyBorder="1"/>
    <xf numFmtId="0" fontId="21" fillId="0" borderId="0" xfId="0" applyFont="1" applyFill="1" applyBorder="1" applyAlignment="1">
      <alignment vertical="center"/>
    </xf>
    <xf numFmtId="0" fontId="21" fillId="0" borderId="0" xfId="0" applyFont="1" applyFill="1" applyBorder="1"/>
    <xf numFmtId="0" fontId="10" fillId="0" borderId="0" xfId="3" applyFont="1" applyFill="1" applyBorder="1"/>
    <xf numFmtId="0" fontId="0" fillId="0" borderId="0" xfId="0" applyFont="1" applyAlignment="1">
      <alignment wrapText="1"/>
    </xf>
    <xf numFmtId="0" fontId="0" fillId="0" borderId="0" xfId="0" applyFont="1" applyFill="1" applyAlignment="1">
      <alignment wrapText="1"/>
    </xf>
    <xf numFmtId="0" fontId="11" fillId="0" borderId="0" xfId="0" applyFont="1" applyFill="1" applyBorder="1" applyAlignment="1">
      <alignment horizontal="center" wrapText="1"/>
    </xf>
    <xf numFmtId="0" fontId="12" fillId="0" borderId="0" xfId="1" applyFont="1" applyFill="1" applyBorder="1" applyAlignment="1">
      <alignment horizontal="left" wrapText="1"/>
    </xf>
    <xf numFmtId="49" fontId="11" fillId="0" borderId="0" xfId="0" applyNumberFormat="1" applyFont="1" applyFill="1" applyBorder="1" applyAlignment="1">
      <alignment horizontal="left" wrapText="1"/>
    </xf>
    <xf numFmtId="0" fontId="0" fillId="0" borderId="0" xfId="0" applyNumberFormat="1" applyFont="1" applyBorder="1" applyAlignment="1">
      <alignment horizontal="left" wrapText="1"/>
    </xf>
    <xf numFmtId="0" fontId="23" fillId="0" borderId="0" xfId="0" applyFont="1" applyAlignment="1">
      <alignment wrapText="1"/>
    </xf>
    <xf numFmtId="0" fontId="0" fillId="0" borderId="0" xfId="0" applyFont="1" applyFill="1" applyBorder="1" applyAlignment="1">
      <alignment wrapText="1"/>
    </xf>
    <xf numFmtId="0" fontId="0" fillId="0" borderId="0" xfId="0" applyNumberFormat="1" applyFont="1" applyFill="1" applyBorder="1" applyAlignment="1">
      <alignment horizontal="left" wrapText="1"/>
    </xf>
    <xf numFmtId="0" fontId="10" fillId="0" borderId="0" xfId="0" applyFont="1" applyFill="1" applyBorder="1" applyAlignment="1">
      <alignment wrapText="1"/>
    </xf>
    <xf numFmtId="0" fontId="15" fillId="0" borderId="0" xfId="0" applyFont="1" applyFill="1" applyBorder="1" applyAlignment="1">
      <alignment wrapText="1"/>
    </xf>
    <xf numFmtId="0" fontId="22" fillId="0" borderId="0" xfId="0" applyFont="1" applyFill="1" applyBorder="1" applyAlignment="1">
      <alignment wrapText="1"/>
    </xf>
    <xf numFmtId="0" fontId="10" fillId="0" borderId="0" xfId="3" applyFont="1" applyFill="1" applyBorder="1" applyAlignment="1">
      <alignment wrapText="1"/>
    </xf>
    <xf numFmtId="0" fontId="10" fillId="0" borderId="0" xfId="2" applyFont="1" applyFill="1" applyBorder="1" applyAlignment="1">
      <alignment wrapText="1"/>
    </xf>
    <xf numFmtId="0" fontId="10" fillId="0" borderId="0" xfId="0" applyFont="1" applyFill="1" applyBorder="1" applyAlignment="1">
      <alignment horizontal="left" wrapText="1"/>
    </xf>
    <xf numFmtId="0" fontId="14" fillId="0" borderId="0" xfId="1" applyFont="1" applyFill="1" applyBorder="1"/>
    <xf numFmtId="0" fontId="24" fillId="0" borderId="0" xfId="0" applyFont="1"/>
    <xf numFmtId="0" fontId="11" fillId="0" borderId="0" xfId="0" applyFont="1" applyFill="1" applyBorder="1" applyAlignment="1">
      <alignment wrapText="1"/>
    </xf>
    <xf numFmtId="0" fontId="10" fillId="0" borderId="0" xfId="1" applyFont="1" applyFill="1" applyBorder="1" applyAlignment="1">
      <alignment wrapText="1"/>
    </xf>
    <xf numFmtId="0" fontId="10" fillId="0" borderId="0" xfId="4" applyFont="1" applyFill="1" applyBorder="1" applyAlignment="1">
      <alignment wrapText="1"/>
    </xf>
    <xf numFmtId="0" fontId="20" fillId="0" borderId="0" xfId="0" applyFont="1" applyFill="1" applyBorder="1" applyAlignment="1">
      <alignment wrapText="1"/>
    </xf>
    <xf numFmtId="0" fontId="13" fillId="0" borderId="0" xfId="0" applyFont="1" applyFill="1" applyBorder="1" applyAlignment="1">
      <alignment vertical="center" wrapText="1"/>
    </xf>
    <xf numFmtId="0" fontId="0" fillId="0" borderId="0" xfId="0" applyFont="1" applyFill="1" applyBorder="1" applyAlignment="1">
      <alignment vertical="center" wrapText="1"/>
    </xf>
    <xf numFmtId="0" fontId="20" fillId="0" borderId="0" xfId="0" applyFont="1" applyAlignment="1">
      <alignment wrapText="1"/>
    </xf>
    <xf numFmtId="0" fontId="12" fillId="0" borderId="0" xfId="1" applyFont="1" applyFill="1" applyBorder="1" applyAlignment="1">
      <alignment wrapText="1"/>
    </xf>
    <xf numFmtId="0" fontId="0" fillId="0" borderId="0" xfId="0" applyFill="1" applyBorder="1" applyAlignment="1"/>
    <xf numFmtId="0" fontId="1" fillId="0" borderId="0" xfId="0" applyFont="1" applyFill="1" applyBorder="1"/>
    <xf numFmtId="0" fontId="25" fillId="0" borderId="0" xfId="0" applyFont="1"/>
    <xf numFmtId="0" fontId="26" fillId="0" borderId="0" xfId="0" applyFont="1" applyBorder="1" applyAlignment="1">
      <alignment vertical="center"/>
    </xf>
    <xf numFmtId="0" fontId="1" fillId="0" borderId="0" xfId="0" applyFont="1" applyAlignment="1">
      <alignment vertical="center"/>
    </xf>
    <xf numFmtId="0" fontId="25" fillId="0" borderId="0" xfId="0" applyFont="1" applyBorder="1" applyAlignment="1">
      <alignment vertical="center"/>
    </xf>
    <xf numFmtId="0" fontId="13" fillId="0" borderId="0" xfId="0" applyFont="1" applyBorder="1" applyAlignment="1">
      <alignment vertical="center"/>
    </xf>
    <xf numFmtId="0" fontId="1" fillId="0" borderId="0" xfId="2" applyFont="1"/>
    <xf numFmtId="0" fontId="1" fillId="0" borderId="0" xfId="3" applyFont="1"/>
    <xf numFmtId="0" fontId="25" fillId="0" borderId="0" xfId="0" applyFont="1" applyFill="1" applyBorder="1"/>
    <xf numFmtId="0" fontId="2" fillId="3" borderId="0" xfId="0" applyFont="1" applyFill="1" applyBorder="1"/>
    <xf numFmtId="0" fontId="2" fillId="3" borderId="8" xfId="0" applyFont="1" applyFill="1" applyBorder="1"/>
    <xf numFmtId="0" fontId="2" fillId="3" borderId="9" xfId="0" applyFont="1" applyFill="1" applyBorder="1"/>
    <xf numFmtId="0" fontId="2" fillId="3" borderId="10" xfId="0" applyFont="1" applyFill="1" applyBorder="1"/>
    <xf numFmtId="0" fontId="2" fillId="3" borderId="11" xfId="0" applyFont="1" applyFill="1" applyBorder="1"/>
    <xf numFmtId="0" fontId="2" fillId="3" borderId="12" xfId="0" applyFont="1" applyFill="1" applyBorder="1"/>
    <xf numFmtId="0" fontId="14" fillId="3" borderId="8" xfId="0" applyFont="1" applyFill="1" applyBorder="1"/>
    <xf numFmtId="0" fontId="14" fillId="3" borderId="9" xfId="0" applyFont="1" applyFill="1" applyBorder="1"/>
    <xf numFmtId="0" fontId="14" fillId="3" borderId="10" xfId="0" applyFont="1" applyFill="1" applyBorder="1"/>
    <xf numFmtId="0" fontId="10" fillId="0" borderId="0" xfId="4" applyFont="1"/>
    <xf numFmtId="0" fontId="14" fillId="3" borderId="2" xfId="0" applyFont="1" applyFill="1" applyBorder="1" applyAlignment="1">
      <alignment wrapText="1"/>
    </xf>
    <xf numFmtId="0" fontId="2" fillId="3" borderId="2" xfId="0" applyFont="1" applyFill="1" applyBorder="1" applyAlignment="1">
      <alignment wrapText="1"/>
    </xf>
    <xf numFmtId="0" fontId="0" fillId="0" borderId="0" xfId="0" applyFont="1" applyBorder="1" applyAlignment="1">
      <alignment vertical="center"/>
    </xf>
    <xf numFmtId="0" fontId="0" fillId="0" borderId="0" xfId="0" applyFont="1" applyAlignment="1">
      <alignment vertical="center"/>
    </xf>
    <xf numFmtId="0" fontId="0" fillId="0" borderId="0" xfId="0" applyNumberFormat="1" applyBorder="1" applyAlignment="1">
      <alignment horizontal="left"/>
    </xf>
    <xf numFmtId="0" fontId="10" fillId="0" borderId="0" xfId="1" applyFont="1" applyBorder="1" applyAlignment="1">
      <alignment horizontal="left" wrapText="1"/>
    </xf>
    <xf numFmtId="0" fontId="10" fillId="0" borderId="0" xfId="0" applyFont="1" applyBorder="1" applyAlignment="1">
      <alignment horizontal="left" wrapText="1"/>
    </xf>
    <xf numFmtId="0" fontId="27" fillId="0" borderId="0" xfId="0" applyFont="1" applyFill="1" applyBorder="1" applyAlignment="1">
      <alignment wrapText="1"/>
    </xf>
    <xf numFmtId="0" fontId="27" fillId="0" borderId="0" xfId="0" applyFont="1" applyFill="1" applyBorder="1" applyAlignment="1"/>
    <xf numFmtId="0" fontId="10" fillId="0" borderId="0" xfId="4" applyFont="1" applyAlignment="1"/>
    <xf numFmtId="0" fontId="10" fillId="0" borderId="0" xfId="1" applyFont="1" applyBorder="1" applyAlignment="1">
      <alignment horizontal="left"/>
    </xf>
    <xf numFmtId="0" fontId="10" fillId="0" borderId="0" xfId="0" applyFont="1" applyBorder="1" applyAlignment="1">
      <alignment horizontal="left"/>
    </xf>
    <xf numFmtId="0" fontId="27" fillId="0" borderId="0" xfId="0" applyFont="1" applyAlignment="1">
      <alignment wrapText="1"/>
    </xf>
    <xf numFmtId="0" fontId="0" fillId="0" borderId="0" xfId="0" applyFill="1" applyAlignment="1"/>
    <xf numFmtId="0" fontId="10" fillId="0" borderId="0" xfId="4" applyFont="1" applyFill="1"/>
    <xf numFmtId="0" fontId="0" fillId="0" borderId="0" xfId="0" applyFont="1" applyFill="1"/>
    <xf numFmtId="0" fontId="5" fillId="4" borderId="7" xfId="0" applyFont="1" applyFill="1" applyBorder="1" applyAlignment="1">
      <alignment horizontal="left"/>
    </xf>
    <xf numFmtId="0" fontId="5" fillId="4" borderId="6" xfId="0" applyFont="1" applyFill="1" applyBorder="1" applyAlignment="1">
      <alignment horizontal="left"/>
    </xf>
    <xf numFmtId="0" fontId="2" fillId="0" borderId="0" xfId="1" applyFont="1" applyFill="1" applyBorder="1" applyAlignment="1">
      <alignment horizontal="left"/>
    </xf>
  </cellXfs>
  <cellStyles count="5">
    <cellStyle name="Hyperlink" xfId="4" builtinId="8"/>
    <cellStyle name="Normal" xfId="0" builtinId="0"/>
    <cellStyle name="Normal 2" xfId="1"/>
    <cellStyle name="Normal 3" xfId="2"/>
    <cellStyle name="Normal 4" xfId="3"/>
  </cellStyles>
  <dxfs count="0"/>
  <tableStyles count="0" defaultTableStyle="TableStyleMedium9" defaultPivotStyle="PivotStyleLight16"/>
  <colors>
    <mruColors>
      <color rgb="FF00CC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abSelected="1" workbookViewId="0"/>
  </sheetViews>
  <sheetFormatPr defaultRowHeight="15" x14ac:dyDescent="0.25"/>
  <cols>
    <col min="1" max="1" width="34" customWidth="1"/>
    <col min="2" max="4" width="9.140625" customWidth="1"/>
  </cols>
  <sheetData>
    <row r="1" spans="1:3" ht="27" thickBot="1" x14ac:dyDescent="0.45">
      <c r="A1" s="37" t="s">
        <v>74</v>
      </c>
    </row>
    <row r="4" spans="1:3" x14ac:dyDescent="0.25">
      <c r="A4" s="1" t="s">
        <v>66</v>
      </c>
      <c r="B4" s="8"/>
      <c r="C4" s="9"/>
    </row>
    <row r="5" spans="1:3" x14ac:dyDescent="0.25">
      <c r="A5" s="10" t="s">
        <v>67</v>
      </c>
      <c r="B5" s="11" t="s">
        <v>75</v>
      </c>
    </row>
    <row r="6" spans="1:3" x14ac:dyDescent="0.25">
      <c r="A6" s="10" t="s">
        <v>68</v>
      </c>
      <c r="B6" s="11" t="s">
        <v>69</v>
      </c>
    </row>
    <row r="7" spans="1:3" x14ac:dyDescent="0.25">
      <c r="A7" s="10" t="s">
        <v>70</v>
      </c>
      <c r="B7" s="11" t="s">
        <v>71</v>
      </c>
    </row>
    <row r="8" spans="1:3" x14ac:dyDescent="0.25">
      <c r="A8" s="12" t="s">
        <v>72</v>
      </c>
      <c r="B8" s="11" t="s">
        <v>90</v>
      </c>
    </row>
    <row r="9" spans="1:3" x14ac:dyDescent="0.25">
      <c r="C9" s="11"/>
    </row>
    <row r="11" spans="1:3" x14ac:dyDescent="0.25">
      <c r="A11" s="1" t="s">
        <v>73</v>
      </c>
      <c r="B11" s="8"/>
      <c r="C11" s="9"/>
    </row>
    <row r="12" spans="1:3" x14ac:dyDescent="0.25">
      <c r="A12" s="11" t="s">
        <v>2117</v>
      </c>
    </row>
    <row r="13" spans="1:3" x14ac:dyDescent="0.25">
      <c r="A13" s="11" t="s">
        <v>2118</v>
      </c>
    </row>
    <row r="14" spans="1:3" x14ac:dyDescent="0.25">
      <c r="A14" s="11" t="s">
        <v>194</v>
      </c>
    </row>
    <row r="15" spans="1:3" x14ac:dyDescent="0.25">
      <c r="A15" s="11" t="s">
        <v>217</v>
      </c>
    </row>
    <row r="16" spans="1:3" x14ac:dyDescent="0.25">
      <c r="A16" s="11" t="s">
        <v>88</v>
      </c>
    </row>
    <row r="18" spans="1:2" x14ac:dyDescent="0.25">
      <c r="A18" s="11" t="s">
        <v>947</v>
      </c>
    </row>
    <row r="19" spans="1:2" x14ac:dyDescent="0.25">
      <c r="A19" s="11" t="s">
        <v>948</v>
      </c>
    </row>
    <row r="20" spans="1:2" x14ac:dyDescent="0.25">
      <c r="A20" s="11" t="s">
        <v>949</v>
      </c>
    </row>
    <row r="21" spans="1:2" s="18" customFormat="1" x14ac:dyDescent="0.25">
      <c r="A21" s="11"/>
    </row>
    <row r="22" spans="1:2" s="18" customFormat="1" x14ac:dyDescent="0.25">
      <c r="A22" s="11" t="s">
        <v>2121</v>
      </c>
    </row>
    <row r="23" spans="1:2" s="18" customFormat="1" ht="15.75" thickBot="1" x14ac:dyDescent="0.3">
      <c r="A23" s="11"/>
    </row>
    <row r="24" spans="1:2" s="18" customFormat="1" ht="27" thickBot="1" x14ac:dyDescent="0.45">
      <c r="A24" s="112" t="s">
        <v>964</v>
      </c>
      <c r="B24" s="113"/>
    </row>
    <row r="26" spans="1:2" x14ac:dyDescent="0.25">
      <c r="A26" s="1" t="s">
        <v>950</v>
      </c>
      <c r="B26" s="8"/>
    </row>
    <row r="27" spans="1:2" x14ac:dyDescent="0.25">
      <c r="A27" s="25" t="s">
        <v>951</v>
      </c>
      <c r="B27" s="26" t="s">
        <v>963</v>
      </c>
    </row>
    <row r="28" spans="1:2" x14ac:dyDescent="0.25">
      <c r="A28" s="25" t="s">
        <v>952</v>
      </c>
      <c r="B28" s="26" t="s">
        <v>953</v>
      </c>
    </row>
    <row r="29" spans="1:2" x14ac:dyDescent="0.25">
      <c r="A29" s="25" t="s">
        <v>954</v>
      </c>
      <c r="B29" s="26" t="s">
        <v>955</v>
      </c>
    </row>
    <row r="30" spans="1:2" x14ac:dyDescent="0.25">
      <c r="A30" s="27" t="s">
        <v>956</v>
      </c>
      <c r="B30" s="26" t="s">
        <v>957</v>
      </c>
    </row>
    <row r="31" spans="1:2" x14ac:dyDescent="0.25">
      <c r="A31" s="18"/>
      <c r="B31" s="18"/>
    </row>
    <row r="32" spans="1:2" x14ac:dyDescent="0.25">
      <c r="A32" s="18"/>
      <c r="B32" s="18"/>
    </row>
    <row r="33" spans="1:2" x14ac:dyDescent="0.25">
      <c r="A33" s="1" t="s">
        <v>958</v>
      </c>
      <c r="B33" s="8"/>
    </row>
    <row r="34" spans="1:2" x14ac:dyDescent="0.25">
      <c r="A34" s="26" t="s">
        <v>2295</v>
      </c>
      <c r="B34" s="18"/>
    </row>
    <row r="35" spans="1:2" x14ac:dyDescent="0.25">
      <c r="A35" s="26" t="s">
        <v>2119</v>
      </c>
      <c r="B35" s="18"/>
    </row>
    <row r="36" spans="1:2" x14ac:dyDescent="0.25">
      <c r="A36" s="26" t="s">
        <v>959</v>
      </c>
      <c r="B36" s="18"/>
    </row>
    <row r="37" spans="1:2" x14ac:dyDescent="0.25">
      <c r="A37" s="26" t="s">
        <v>960</v>
      </c>
      <c r="B37" s="18"/>
    </row>
    <row r="38" spans="1:2" x14ac:dyDescent="0.25">
      <c r="A38" s="26" t="s">
        <v>961</v>
      </c>
      <c r="B38" s="18"/>
    </row>
    <row r="39" spans="1:2" x14ac:dyDescent="0.25">
      <c r="A39" s="26" t="s">
        <v>962</v>
      </c>
      <c r="B39" s="18"/>
    </row>
    <row r="41" spans="1:2" s="18" customFormat="1" x14ac:dyDescent="0.25">
      <c r="A41" s="35" t="s">
        <v>2122</v>
      </c>
    </row>
  </sheetData>
  <mergeCells count="1">
    <mergeCell ref="A24:B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B1"/>
    </sheetView>
  </sheetViews>
  <sheetFormatPr defaultRowHeight="15" x14ac:dyDescent="0.25"/>
  <cols>
    <col min="1" max="1" width="25.28515625" customWidth="1"/>
    <col min="2" max="2" width="14.28515625" customWidth="1"/>
    <col min="3" max="3" width="57" style="18" customWidth="1"/>
    <col min="4" max="4" width="43.5703125" style="18" customWidth="1"/>
    <col min="5" max="5" width="8.5703125" customWidth="1"/>
    <col min="6" max="6" width="7.85546875" style="18" customWidth="1"/>
    <col min="7" max="7" width="9.140625" customWidth="1"/>
  </cols>
  <sheetData>
    <row r="1" spans="1:9" s="42" customFormat="1" x14ac:dyDescent="0.25">
      <c r="A1" s="114" t="s">
        <v>1039</v>
      </c>
      <c r="B1" s="114"/>
      <c r="C1" s="41"/>
      <c r="D1" s="41"/>
    </row>
    <row r="2" spans="1:9" s="42" customFormat="1" ht="45" customHeight="1" x14ac:dyDescent="0.25">
      <c r="A2" s="21" t="s">
        <v>971</v>
      </c>
      <c r="B2" s="21" t="s">
        <v>0</v>
      </c>
      <c r="C2" s="21" t="s">
        <v>3</v>
      </c>
      <c r="D2" s="66" t="s">
        <v>1343</v>
      </c>
      <c r="E2" s="53" t="s">
        <v>945</v>
      </c>
      <c r="F2" s="53" t="s">
        <v>944</v>
      </c>
      <c r="G2" s="53" t="s">
        <v>941</v>
      </c>
    </row>
    <row r="3" spans="1:9" x14ac:dyDescent="0.25">
      <c r="A3" s="14" t="s">
        <v>80</v>
      </c>
      <c r="B3" t="s">
        <v>81</v>
      </c>
      <c r="C3" s="40" t="s">
        <v>1358</v>
      </c>
      <c r="D3" s="67" t="s">
        <v>1359</v>
      </c>
      <c r="E3" s="17">
        <v>1943</v>
      </c>
      <c r="F3" s="17"/>
      <c r="G3">
        <v>2015</v>
      </c>
      <c r="I3" s="23"/>
    </row>
    <row r="4" spans="1:9" x14ac:dyDescent="0.25">
      <c r="A4" s="14" t="s">
        <v>412</v>
      </c>
      <c r="B4" t="s">
        <v>2</v>
      </c>
      <c r="C4" s="40" t="s">
        <v>1348</v>
      </c>
      <c r="D4" s="67" t="s">
        <v>1349</v>
      </c>
      <c r="E4" s="17">
        <v>1968</v>
      </c>
      <c r="F4" s="17"/>
      <c r="G4">
        <v>2016</v>
      </c>
      <c r="I4" s="23"/>
    </row>
    <row r="5" spans="1:9" x14ac:dyDescent="0.25">
      <c r="A5" s="14" t="s">
        <v>78</v>
      </c>
      <c r="B5" t="s">
        <v>79</v>
      </c>
      <c r="C5" s="40" t="s">
        <v>1356</v>
      </c>
      <c r="D5" s="67" t="s">
        <v>1357</v>
      </c>
      <c r="E5" s="17">
        <v>1970</v>
      </c>
      <c r="F5" s="17"/>
      <c r="G5">
        <v>2015</v>
      </c>
      <c r="I5" s="23"/>
    </row>
    <row r="6" spans="1:9" x14ac:dyDescent="0.25">
      <c r="A6" s="14" t="s">
        <v>219</v>
      </c>
      <c r="B6" t="s">
        <v>84</v>
      </c>
      <c r="C6" s="40" t="s">
        <v>1364</v>
      </c>
      <c r="D6" s="67" t="s">
        <v>1365</v>
      </c>
      <c r="E6" s="18">
        <v>1994</v>
      </c>
      <c r="F6" s="18">
        <v>2005</v>
      </c>
      <c r="G6">
        <v>2005</v>
      </c>
      <c r="I6" s="23"/>
    </row>
    <row r="7" spans="1:9" x14ac:dyDescent="0.25">
      <c r="A7" s="14" t="s">
        <v>1051</v>
      </c>
      <c r="B7" t="s">
        <v>84</v>
      </c>
      <c r="C7" s="40" t="s">
        <v>1370</v>
      </c>
      <c r="D7" s="67" t="s">
        <v>1371</v>
      </c>
      <c r="E7" s="18">
        <v>2006</v>
      </c>
      <c r="G7">
        <v>2011</v>
      </c>
      <c r="I7" s="18"/>
    </row>
    <row r="8" spans="1:9" x14ac:dyDescent="0.25">
      <c r="A8" s="14" t="s">
        <v>221</v>
      </c>
      <c r="B8" t="s">
        <v>84</v>
      </c>
      <c r="C8" s="40" t="s">
        <v>1372</v>
      </c>
      <c r="D8" s="67" t="s">
        <v>1373</v>
      </c>
      <c r="E8" s="18">
        <v>2006</v>
      </c>
      <c r="G8">
        <v>2011</v>
      </c>
      <c r="I8" s="18"/>
    </row>
    <row r="9" spans="1:9" x14ac:dyDescent="0.25">
      <c r="A9" s="14" t="s">
        <v>220</v>
      </c>
      <c r="B9" t="s">
        <v>84</v>
      </c>
      <c r="C9" s="40" t="s">
        <v>1366</v>
      </c>
      <c r="D9" s="67" t="s">
        <v>1367</v>
      </c>
      <c r="E9" s="18">
        <v>2006</v>
      </c>
      <c r="G9">
        <v>2011</v>
      </c>
      <c r="I9" s="23"/>
    </row>
    <row r="10" spans="1:9" x14ac:dyDescent="0.25">
      <c r="A10" s="14" t="s">
        <v>361</v>
      </c>
      <c r="B10" t="s">
        <v>84</v>
      </c>
      <c r="C10" s="40" t="s">
        <v>1368</v>
      </c>
      <c r="D10" s="67" t="s">
        <v>1369</v>
      </c>
      <c r="E10" s="18">
        <v>2006</v>
      </c>
      <c r="G10">
        <v>2011</v>
      </c>
      <c r="I10" s="23"/>
    </row>
    <row r="11" spans="1:9" x14ac:dyDescent="0.25">
      <c r="A11" s="14" t="s">
        <v>218</v>
      </c>
      <c r="B11" t="s">
        <v>2144</v>
      </c>
      <c r="C11" s="40" t="s">
        <v>1350</v>
      </c>
      <c r="D11" s="67" t="s">
        <v>1351</v>
      </c>
      <c r="E11" s="17">
        <v>1977</v>
      </c>
      <c r="F11" s="17"/>
      <c r="G11">
        <v>2016</v>
      </c>
      <c r="I11" s="23"/>
    </row>
    <row r="12" spans="1:9" s="18" customFormat="1" x14ac:dyDescent="0.25">
      <c r="A12" s="14" t="s">
        <v>1383</v>
      </c>
      <c r="B12" s="18" t="s">
        <v>2144</v>
      </c>
      <c r="C12" s="76" t="s">
        <v>1384</v>
      </c>
      <c r="D12" s="67" t="s">
        <v>1385</v>
      </c>
      <c r="E12" s="17">
        <v>1994</v>
      </c>
      <c r="F12" s="17"/>
      <c r="G12" s="18">
        <v>2016</v>
      </c>
      <c r="I12" s="23"/>
    </row>
    <row r="13" spans="1:9" x14ac:dyDescent="0.25">
      <c r="A13" s="14" t="s">
        <v>923</v>
      </c>
      <c r="B13" s="18" t="s">
        <v>2144</v>
      </c>
      <c r="C13" s="40" t="s">
        <v>1352</v>
      </c>
      <c r="D13" s="67" t="s">
        <v>1353</v>
      </c>
      <c r="E13" s="17">
        <v>1977</v>
      </c>
      <c r="F13" s="17"/>
      <c r="G13">
        <v>2016</v>
      </c>
      <c r="I13" s="23"/>
    </row>
    <row r="14" spans="1:9" x14ac:dyDescent="0.25">
      <c r="A14" s="14" t="s">
        <v>924</v>
      </c>
      <c r="B14" s="18" t="s">
        <v>2144</v>
      </c>
      <c r="C14" s="40" t="s">
        <v>1354</v>
      </c>
      <c r="D14" s="67" t="s">
        <v>1355</v>
      </c>
      <c r="E14" s="17">
        <v>1977</v>
      </c>
      <c r="F14" s="17"/>
      <c r="G14">
        <v>2016</v>
      </c>
      <c r="I14" s="23"/>
    </row>
    <row r="15" spans="1:9" s="18" customFormat="1" x14ac:dyDescent="0.25">
      <c r="A15" s="14" t="s">
        <v>1386</v>
      </c>
      <c r="B15" s="18" t="s">
        <v>77</v>
      </c>
      <c r="C15" s="13" t="s">
        <v>1387</v>
      </c>
      <c r="D15" s="67" t="s">
        <v>1388</v>
      </c>
      <c r="E15" s="17">
        <v>2001</v>
      </c>
      <c r="F15" s="17"/>
      <c r="G15" s="18">
        <v>2016</v>
      </c>
      <c r="I15" s="23"/>
    </row>
    <row r="16" spans="1:9" s="18" customFormat="1" x14ac:dyDescent="0.25">
      <c r="A16" s="22" t="str">
        <f>Mf</f>
        <v>Mfr1973_2015</v>
      </c>
      <c r="B16" s="17" t="s">
        <v>83</v>
      </c>
      <c r="C16" s="40" t="s">
        <v>2123</v>
      </c>
      <c r="D16" s="67" t="s">
        <v>2124</v>
      </c>
      <c r="E16" s="18">
        <v>1973</v>
      </c>
      <c r="G16" s="18">
        <v>2015</v>
      </c>
      <c r="I16" s="23"/>
    </row>
    <row r="17" spans="1:9" s="18" customFormat="1" x14ac:dyDescent="0.25">
      <c r="A17" s="22" t="str">
        <f>Mf_1973</f>
        <v>Mfr1973_1996</v>
      </c>
      <c r="B17" s="17" t="s">
        <v>83</v>
      </c>
      <c r="C17" s="40" t="s">
        <v>2050</v>
      </c>
      <c r="D17" s="67" t="s">
        <v>2125</v>
      </c>
      <c r="E17" s="18">
        <v>1973</v>
      </c>
      <c r="F17" s="18">
        <v>1996</v>
      </c>
      <c r="G17" s="18">
        <v>1996</v>
      </c>
      <c r="I17" s="23"/>
    </row>
    <row r="18" spans="1:9" s="18" customFormat="1" x14ac:dyDescent="0.25">
      <c r="A18" s="22" t="s">
        <v>1776</v>
      </c>
      <c r="B18" s="17" t="s">
        <v>83</v>
      </c>
      <c r="C18" s="40" t="s">
        <v>1777</v>
      </c>
      <c r="D18" s="67" t="s">
        <v>1778</v>
      </c>
      <c r="E18" s="18">
        <v>1973</v>
      </c>
      <c r="F18" s="18">
        <v>1996</v>
      </c>
      <c r="G18" s="18">
        <v>1996</v>
      </c>
      <c r="I18" s="23"/>
    </row>
    <row r="19" spans="1:9" s="18" customFormat="1" x14ac:dyDescent="0.25">
      <c r="A19" s="22" t="s">
        <v>1996</v>
      </c>
      <c r="B19" s="17" t="s">
        <v>83</v>
      </c>
      <c r="C19" s="40" t="s">
        <v>2050</v>
      </c>
      <c r="D19" s="67" t="s">
        <v>2125</v>
      </c>
      <c r="E19" s="18">
        <v>1997</v>
      </c>
      <c r="F19" s="18">
        <v>2012</v>
      </c>
      <c r="G19" s="18">
        <v>2012</v>
      </c>
      <c r="I19" s="23"/>
    </row>
    <row r="20" spans="1:9" x14ac:dyDescent="0.25">
      <c r="A20" s="22" t="str">
        <f>Mf_1997</f>
        <v>Mfr1997_2015</v>
      </c>
      <c r="B20" s="17" t="s">
        <v>83</v>
      </c>
      <c r="C20" s="40" t="s">
        <v>1363</v>
      </c>
      <c r="D20" s="67" t="s">
        <v>1362</v>
      </c>
      <c r="E20">
        <v>1997</v>
      </c>
      <c r="G20">
        <v>2015</v>
      </c>
      <c r="I20" s="23"/>
    </row>
    <row r="21" spans="1:9" s="18" customFormat="1" x14ac:dyDescent="0.25">
      <c r="A21" s="22" t="s">
        <v>2046</v>
      </c>
      <c r="B21" s="17" t="s">
        <v>83</v>
      </c>
      <c r="C21" s="40" t="s">
        <v>2047</v>
      </c>
      <c r="D21" s="67" t="s">
        <v>2047</v>
      </c>
      <c r="E21" s="18">
        <v>1997</v>
      </c>
      <c r="G21" s="18">
        <v>2015</v>
      </c>
      <c r="I21" s="23"/>
    </row>
    <row r="22" spans="1:9" s="18" customFormat="1" x14ac:dyDescent="0.25">
      <c r="A22" s="22" t="s">
        <v>2048</v>
      </c>
      <c r="B22" s="17" t="s">
        <v>83</v>
      </c>
      <c r="C22" s="40" t="s">
        <v>2049</v>
      </c>
      <c r="D22" s="67" t="s">
        <v>2132</v>
      </c>
      <c r="E22" s="18">
        <v>1997</v>
      </c>
      <c r="G22" s="18">
        <v>2015</v>
      </c>
      <c r="I22" s="23"/>
    </row>
    <row r="23" spans="1:9" s="18" customFormat="1" x14ac:dyDescent="0.25">
      <c r="A23" s="14" t="s">
        <v>1731</v>
      </c>
      <c r="B23" s="17" t="s">
        <v>83</v>
      </c>
      <c r="C23" s="40" t="s">
        <v>2126</v>
      </c>
      <c r="D23" s="67" t="s">
        <v>1741</v>
      </c>
      <c r="E23" s="18">
        <v>1997</v>
      </c>
      <c r="G23" s="18">
        <v>2015</v>
      </c>
      <c r="I23" s="23"/>
    </row>
    <row r="24" spans="1:9" s="18" customFormat="1" x14ac:dyDescent="0.25">
      <c r="A24" s="22" t="s">
        <v>2051</v>
      </c>
      <c r="B24" s="17" t="s">
        <v>83</v>
      </c>
      <c r="C24" s="40" t="s">
        <v>2052</v>
      </c>
      <c r="D24" s="67" t="s">
        <v>2133</v>
      </c>
      <c r="E24" s="18">
        <v>1997</v>
      </c>
      <c r="G24" s="18">
        <v>2015</v>
      </c>
      <c r="I24" s="23"/>
    </row>
    <row r="25" spans="1:9" s="18" customFormat="1" x14ac:dyDescent="0.25">
      <c r="A25" s="22" t="s">
        <v>1732</v>
      </c>
      <c r="B25" s="17" t="s">
        <v>83</v>
      </c>
      <c r="C25" s="40" t="s">
        <v>1740</v>
      </c>
      <c r="D25" s="67" t="s">
        <v>1740</v>
      </c>
      <c r="E25" s="18">
        <v>1997</v>
      </c>
      <c r="G25" s="18">
        <v>2015</v>
      </c>
      <c r="I25" s="23"/>
    </row>
    <row r="26" spans="1:9" s="18" customFormat="1" x14ac:dyDescent="0.25">
      <c r="A26" s="22" t="s">
        <v>1733</v>
      </c>
      <c r="B26" s="17" t="s">
        <v>83</v>
      </c>
      <c r="C26" s="40" t="s">
        <v>2127</v>
      </c>
      <c r="D26" s="67" t="s">
        <v>1739</v>
      </c>
      <c r="E26" s="18">
        <v>1997</v>
      </c>
      <c r="G26" s="18">
        <v>2015</v>
      </c>
      <c r="I26" s="23"/>
    </row>
    <row r="27" spans="1:9" s="18" customFormat="1" x14ac:dyDescent="0.25">
      <c r="A27" s="22" t="s">
        <v>1734</v>
      </c>
      <c r="B27" s="17" t="s">
        <v>83</v>
      </c>
      <c r="C27" s="40" t="s">
        <v>2128</v>
      </c>
      <c r="D27" s="67" t="s">
        <v>1742</v>
      </c>
      <c r="E27" s="18">
        <v>1997</v>
      </c>
      <c r="G27" s="18">
        <v>2015</v>
      </c>
      <c r="I27" s="23"/>
    </row>
    <row r="28" spans="1:9" s="18" customFormat="1" x14ac:dyDescent="0.25">
      <c r="A28" s="22" t="s">
        <v>2053</v>
      </c>
      <c r="B28" s="17" t="s">
        <v>83</v>
      </c>
      <c r="C28" s="40" t="s">
        <v>2054</v>
      </c>
      <c r="D28" s="67" t="s">
        <v>2134</v>
      </c>
      <c r="E28" s="18">
        <v>1997</v>
      </c>
      <c r="G28" s="18">
        <v>2015</v>
      </c>
      <c r="I28" s="23"/>
    </row>
    <row r="29" spans="1:9" s="18" customFormat="1" x14ac:dyDescent="0.25">
      <c r="A29" s="22" t="s">
        <v>1735</v>
      </c>
      <c r="B29" s="17" t="s">
        <v>83</v>
      </c>
      <c r="C29" s="40" t="s">
        <v>2129</v>
      </c>
      <c r="D29" s="67" t="s">
        <v>1743</v>
      </c>
      <c r="E29" s="18">
        <v>1997</v>
      </c>
      <c r="G29" s="18">
        <v>2015</v>
      </c>
      <c r="I29" s="23"/>
    </row>
    <row r="30" spans="1:9" s="18" customFormat="1" x14ac:dyDescent="0.25">
      <c r="A30" s="22" t="s">
        <v>2055</v>
      </c>
      <c r="B30" s="17" t="s">
        <v>83</v>
      </c>
      <c r="C30" s="40" t="s">
        <v>2056</v>
      </c>
      <c r="D30" s="67" t="s">
        <v>2135</v>
      </c>
      <c r="E30" s="18">
        <v>1997</v>
      </c>
      <c r="G30" s="18">
        <v>2015</v>
      </c>
      <c r="I30" s="23"/>
    </row>
    <row r="31" spans="1:9" s="18" customFormat="1" x14ac:dyDescent="0.25">
      <c r="A31" s="22" t="s">
        <v>1736</v>
      </c>
      <c r="B31" s="17" t="s">
        <v>83</v>
      </c>
      <c r="C31" s="40" t="s">
        <v>2130</v>
      </c>
      <c r="D31" s="67" t="s">
        <v>1744</v>
      </c>
      <c r="E31" s="18">
        <v>1997</v>
      </c>
      <c r="G31" s="18">
        <v>2015</v>
      </c>
      <c r="I31" s="23"/>
    </row>
    <row r="32" spans="1:9" s="18" customFormat="1" x14ac:dyDescent="0.25">
      <c r="A32" s="22" t="s">
        <v>1737</v>
      </c>
      <c r="B32" s="17" t="s">
        <v>83</v>
      </c>
      <c r="C32" s="40" t="s">
        <v>2131</v>
      </c>
      <c r="D32" s="67" t="s">
        <v>1746</v>
      </c>
      <c r="E32" s="18">
        <v>1997</v>
      </c>
      <c r="G32" s="18">
        <v>2015</v>
      </c>
      <c r="I32" s="23"/>
    </row>
    <row r="33" spans="1:9" s="18" customFormat="1" x14ac:dyDescent="0.25">
      <c r="A33" s="22" t="s">
        <v>2057</v>
      </c>
      <c r="B33" s="17" t="s">
        <v>83</v>
      </c>
      <c r="C33" s="109" t="s">
        <v>2058</v>
      </c>
      <c r="D33" s="67" t="s">
        <v>2136</v>
      </c>
      <c r="E33" s="18">
        <v>1997</v>
      </c>
      <c r="G33" s="18">
        <v>2015</v>
      </c>
      <c r="I33" s="23"/>
    </row>
    <row r="34" spans="1:9" s="18" customFormat="1" x14ac:dyDescent="0.25">
      <c r="A34" s="22" t="s">
        <v>1738</v>
      </c>
      <c r="B34" s="17" t="s">
        <v>83</v>
      </c>
      <c r="C34" s="40" t="s">
        <v>1714</v>
      </c>
      <c r="D34" s="67" t="s">
        <v>1745</v>
      </c>
      <c r="E34" s="18">
        <v>1997</v>
      </c>
      <c r="G34" s="18">
        <v>2015</v>
      </c>
      <c r="I34" s="23"/>
    </row>
    <row r="35" spans="1:9" s="18" customFormat="1" x14ac:dyDescent="0.25">
      <c r="A35" s="22" t="s">
        <v>2059</v>
      </c>
      <c r="B35" s="17" t="s">
        <v>83</v>
      </c>
      <c r="C35" s="40" t="s">
        <v>2060</v>
      </c>
      <c r="D35" s="67" t="s">
        <v>2137</v>
      </c>
      <c r="E35" s="18">
        <v>1997</v>
      </c>
      <c r="G35" s="18">
        <v>2015</v>
      </c>
      <c r="I35" s="23"/>
    </row>
    <row r="36" spans="1:9" s="18" customFormat="1" x14ac:dyDescent="0.25">
      <c r="A36" s="22" t="s">
        <v>2061</v>
      </c>
      <c r="B36" s="17" t="s">
        <v>83</v>
      </c>
      <c r="C36" s="40" t="s">
        <v>2062</v>
      </c>
      <c r="D36" s="67" t="s">
        <v>2138</v>
      </c>
      <c r="E36" s="18">
        <v>1997</v>
      </c>
      <c r="G36" s="18">
        <v>2015</v>
      </c>
      <c r="I36" s="23"/>
    </row>
    <row r="37" spans="1:9" s="18" customFormat="1" x14ac:dyDescent="0.25">
      <c r="A37" s="22" t="s">
        <v>2063</v>
      </c>
      <c r="B37" s="17" t="s">
        <v>83</v>
      </c>
      <c r="C37" s="40" t="s">
        <v>2064</v>
      </c>
      <c r="D37" s="67" t="s">
        <v>2139</v>
      </c>
      <c r="E37" s="18">
        <v>1997</v>
      </c>
      <c r="G37" s="18">
        <v>2015</v>
      </c>
      <c r="I37" s="23"/>
    </row>
    <row r="38" spans="1:9" s="18" customFormat="1" x14ac:dyDescent="0.25">
      <c r="A38" s="22" t="s">
        <v>2065</v>
      </c>
      <c r="B38" s="17" t="s">
        <v>83</v>
      </c>
      <c r="C38" s="40" t="s">
        <v>2066</v>
      </c>
      <c r="D38" s="67" t="s">
        <v>2140</v>
      </c>
      <c r="E38" s="18">
        <v>1997</v>
      </c>
      <c r="G38" s="18">
        <v>2015</v>
      </c>
      <c r="I38" s="23"/>
    </row>
    <row r="39" spans="1:9" s="18" customFormat="1" x14ac:dyDescent="0.25">
      <c r="A39" s="22" t="s">
        <v>2067</v>
      </c>
      <c r="B39" s="17" t="s">
        <v>83</v>
      </c>
      <c r="C39" s="40" t="s">
        <v>862</v>
      </c>
      <c r="D39" s="67" t="s">
        <v>2141</v>
      </c>
      <c r="E39" s="18">
        <v>1997</v>
      </c>
      <c r="G39" s="18">
        <v>2015</v>
      </c>
      <c r="I39" s="23"/>
    </row>
    <row r="40" spans="1:9" s="18" customFormat="1" x14ac:dyDescent="0.25">
      <c r="A40" s="22" t="s">
        <v>2068</v>
      </c>
      <c r="B40" s="17" t="s">
        <v>83</v>
      </c>
      <c r="C40" s="40" t="s">
        <v>2069</v>
      </c>
      <c r="D40" s="67" t="s">
        <v>2142</v>
      </c>
      <c r="E40" s="18">
        <v>1997</v>
      </c>
      <c r="G40" s="18">
        <v>2015</v>
      </c>
      <c r="I40" s="23"/>
    </row>
    <row r="41" spans="1:9" x14ac:dyDescent="0.25">
      <c r="A41" s="14" t="s">
        <v>76</v>
      </c>
      <c r="B41" t="s">
        <v>2</v>
      </c>
      <c r="C41" s="40" t="s">
        <v>1346</v>
      </c>
      <c r="D41" s="67" t="s">
        <v>1347</v>
      </c>
      <c r="E41" s="17">
        <v>1968</v>
      </c>
      <c r="F41" s="17"/>
      <c r="G41" s="18">
        <v>2016</v>
      </c>
      <c r="I41" s="23"/>
    </row>
    <row r="42" spans="1:9" s="18" customFormat="1" x14ac:dyDescent="0.25">
      <c r="A42" s="14" t="s">
        <v>1748</v>
      </c>
      <c r="B42" s="18" t="s">
        <v>2</v>
      </c>
      <c r="C42" s="40" t="s">
        <v>1544</v>
      </c>
      <c r="D42" s="67" t="s">
        <v>1545</v>
      </c>
      <c r="E42" s="17">
        <v>1968</v>
      </c>
      <c r="F42" s="17"/>
      <c r="G42" s="18">
        <v>2016</v>
      </c>
      <c r="I42" s="23"/>
    </row>
    <row r="43" spans="1:9" s="18" customFormat="1" x14ac:dyDescent="0.25">
      <c r="A43" s="14" t="s">
        <v>1375</v>
      </c>
      <c r="B43" s="18" t="s">
        <v>2116</v>
      </c>
      <c r="C43" s="40" t="s">
        <v>1376</v>
      </c>
      <c r="D43" s="67" t="s">
        <v>1377</v>
      </c>
      <c r="E43" s="17">
        <v>1969</v>
      </c>
      <c r="F43" s="17"/>
      <c r="G43" s="18">
        <v>2016</v>
      </c>
      <c r="I43" s="23"/>
    </row>
    <row r="44" spans="1:9" x14ac:dyDescent="0.25">
      <c r="A44" s="14" t="s">
        <v>1378</v>
      </c>
      <c r="B44" s="18" t="s">
        <v>2116</v>
      </c>
      <c r="C44" s="40" t="s">
        <v>1360</v>
      </c>
      <c r="D44" s="67" t="s">
        <v>1361</v>
      </c>
      <c r="E44" s="17">
        <v>1995</v>
      </c>
      <c r="F44" s="17"/>
      <c r="G44" s="18">
        <v>2016</v>
      </c>
      <c r="I44" s="23"/>
    </row>
    <row r="45" spans="1:9" x14ac:dyDescent="0.25">
      <c r="A45" s="14" t="s">
        <v>1382</v>
      </c>
      <c r="B45" s="18" t="s">
        <v>2116</v>
      </c>
      <c r="C45" s="13" t="s">
        <v>1379</v>
      </c>
      <c r="D45" s="67" t="s">
        <v>1380</v>
      </c>
      <c r="E45" s="17">
        <v>1969</v>
      </c>
      <c r="F45" s="17"/>
      <c r="G45" s="18">
        <v>2016</v>
      </c>
      <c r="I45" s="23"/>
    </row>
    <row r="46" spans="1:9" s="18" customFormat="1" x14ac:dyDescent="0.25">
      <c r="A46" s="14" t="s">
        <v>1381</v>
      </c>
      <c r="B46" s="18" t="s">
        <v>2116</v>
      </c>
      <c r="C46" s="13" t="s">
        <v>1354</v>
      </c>
      <c r="D46" s="67" t="s">
        <v>1355</v>
      </c>
      <c r="E46" s="17">
        <v>1996</v>
      </c>
      <c r="F46" s="17"/>
      <c r="G46" s="18">
        <v>2016</v>
      </c>
      <c r="I46" s="23"/>
    </row>
    <row r="47" spans="1:9" x14ac:dyDescent="0.25">
      <c r="A47" s="14" t="s">
        <v>1</v>
      </c>
      <c r="B47" t="s">
        <v>2</v>
      </c>
      <c r="C47" s="40" t="s">
        <v>1344</v>
      </c>
      <c r="D47" s="67" t="s">
        <v>1345</v>
      </c>
      <c r="E47" s="17">
        <v>1968</v>
      </c>
      <c r="F47" s="17"/>
      <c r="G47">
        <v>2016</v>
      </c>
      <c r="I47" s="23"/>
    </row>
    <row r="49" spans="1:1" x14ac:dyDescent="0.25">
      <c r="A49" s="20" t="s">
        <v>0</v>
      </c>
    </row>
    <row r="50" spans="1:1" x14ac:dyDescent="0.25">
      <c r="A50" t="s">
        <v>86</v>
      </c>
    </row>
    <row r="51" spans="1:1" x14ac:dyDescent="0.25">
      <c r="A51" t="s">
        <v>920</v>
      </c>
    </row>
    <row r="52" spans="1:1" x14ac:dyDescent="0.25">
      <c r="A52" t="s">
        <v>85</v>
      </c>
    </row>
    <row r="53" spans="1:1" s="18" customFormat="1" x14ac:dyDescent="0.25">
      <c r="A53" s="18" t="s">
        <v>2147</v>
      </c>
    </row>
    <row r="54" spans="1:1" x14ac:dyDescent="0.25">
      <c r="A54" t="s">
        <v>921</v>
      </c>
    </row>
    <row r="55" spans="1:1" x14ac:dyDescent="0.25">
      <c r="A55" t="s">
        <v>2145</v>
      </c>
    </row>
    <row r="56" spans="1:1" x14ac:dyDescent="0.25">
      <c r="A56" t="s">
        <v>87</v>
      </c>
    </row>
    <row r="57" spans="1:1" x14ac:dyDescent="0.25">
      <c r="A57" t="s">
        <v>2115</v>
      </c>
    </row>
    <row r="58" spans="1:1" s="18" customFormat="1" x14ac:dyDescent="0.25">
      <c r="A58" s="18" t="s">
        <v>2114</v>
      </c>
    </row>
    <row r="59" spans="1:1" s="18" customFormat="1" x14ac:dyDescent="0.25"/>
    <row r="60" spans="1:1" x14ac:dyDescent="0.25">
      <c r="A60" s="20" t="s">
        <v>946</v>
      </c>
    </row>
    <row r="61" spans="1:1" x14ac:dyDescent="0.25">
      <c r="A61" t="s">
        <v>943</v>
      </c>
    </row>
    <row r="62" spans="1:1" x14ac:dyDescent="0.25">
      <c r="A62" t="s">
        <v>2088</v>
      </c>
    </row>
    <row r="64" spans="1:1" x14ac:dyDescent="0.25">
      <c r="A64" s="23" t="s">
        <v>967</v>
      </c>
    </row>
    <row r="65" spans="1:1" x14ac:dyDescent="0.25">
      <c r="A65" s="23" t="s">
        <v>965</v>
      </c>
    </row>
    <row r="66" spans="1:1" x14ac:dyDescent="0.25">
      <c r="A66" s="23" t="s">
        <v>966</v>
      </c>
    </row>
    <row r="67" spans="1:1" s="18" customFormat="1" x14ac:dyDescent="0.25">
      <c r="A67" s="23" t="s">
        <v>2148</v>
      </c>
    </row>
    <row r="68" spans="1:1" x14ac:dyDescent="0.25">
      <c r="A68" s="23" t="s">
        <v>969</v>
      </c>
    </row>
    <row r="69" spans="1:1" x14ac:dyDescent="0.25">
      <c r="A69" s="23" t="s">
        <v>2146</v>
      </c>
    </row>
    <row r="70" spans="1:1" x14ac:dyDescent="0.25">
      <c r="A70" s="23" t="s">
        <v>968</v>
      </c>
    </row>
    <row r="71" spans="1:1" s="18" customFormat="1" x14ac:dyDescent="0.25">
      <c r="A71" s="23" t="s">
        <v>2143</v>
      </c>
    </row>
    <row r="72" spans="1:1" s="18" customFormat="1" x14ac:dyDescent="0.25">
      <c r="A72" s="23" t="s">
        <v>2149</v>
      </c>
    </row>
    <row r="74" spans="1:1" x14ac:dyDescent="0.25">
      <c r="A74" s="24" t="s">
        <v>2290</v>
      </c>
    </row>
    <row r="75" spans="1:1" x14ac:dyDescent="0.25">
      <c r="A75" s="23" t="s">
        <v>970</v>
      </c>
    </row>
    <row r="76" spans="1:1" x14ac:dyDescent="0.25">
      <c r="A76" s="23" t="s">
        <v>942</v>
      </c>
    </row>
  </sheetData>
  <sortState ref="A44:K45">
    <sortCondition ref="A44"/>
  </sortState>
  <mergeCells count="1">
    <mergeCell ref="A1:B1"/>
  </mergeCells>
  <hyperlinks>
    <hyperlink ref="A47" location="Stamdata" display="Stamdata"/>
    <hyperlink ref="A41" location="Ophold" display="Ophold"/>
    <hyperlink ref="A4" location="Civil" display="Civil"/>
    <hyperlink ref="A11" location="Lpr_adm" display="Lpr_adm"/>
    <hyperlink ref="A13" location="Lpr_diag" display="Lpr_diag"/>
    <hyperlink ref="A14" location="Lpr_opr" display="Lpr_opr"/>
    <hyperlink ref="A5" location="Darsag" display="Darsag"/>
    <hyperlink ref="A3" location="Cancer" display="Cancer"/>
    <hyperlink ref="A16" location="Mf" display="Mf"/>
    <hyperlink ref="A17" location="Mf_1973" display="Mf_1973"/>
    <hyperlink ref="A20" location="Mf_1997" display="Mf_1997"/>
    <hyperlink ref="A6" location="Ivf" display="Ivf"/>
    <hyperlink ref="A9" location="ivf_grund" display="Ivf_grund"/>
    <hyperlink ref="A10" location="ivf_medikament" display="Ivf_medikament"/>
    <hyperlink ref="A7" location="ivf_anv._oocytter" display="ivf_anv._oocytter"/>
    <hyperlink ref="A8" location="ivf_distribution" display="Ivf_distribution"/>
    <hyperlink ref="A45" location="Psyk_indlag" display="Psyk_indlag"/>
    <hyperlink ref="A44" location="Psyk_besog" display="Psyk_besog"/>
    <hyperlink ref="A12" location="Lpr_bes" display="Lpr_bes"/>
    <hyperlink ref="A15" location="Lpr_ulyk" display="Lpr_ulyk"/>
    <hyperlink ref="A43" location="Psyk_adm" display="Psyk_adm"/>
    <hyperlink ref="A46" location="Psyk_opr" display="Psyk_opr"/>
    <hyperlink ref="A42" location="Ophold_landa" display="Ophold_landa"/>
    <hyperlink ref="A25" location="Mfr_cardiomypati" display="Mfr_cardiomyopati"/>
    <hyperlink ref="A26" location="mfrdoedsf" display="Mfr_doedsfoedsler_blank"/>
    <hyperlink ref="A27" location="mfrgrakompl" display="Mfr_graviditetskomplika"/>
    <hyperlink ref="A29" location="mfrhjemmef" display="Mfr_hjemmefoedsler_blan"/>
    <hyperlink ref="A31" location="mfrinfekt" display="Mfr_infektioner"/>
    <hyperlink ref="A32" location="mfrkejser" display="Mfr_kejsersnit"/>
    <hyperlink ref="A34" location="mfrmisdan" display="Mfr_misdannelser"/>
    <hyperlink ref="A18" location="MFR1973_1996dod" display="MFR1973_1996dod"/>
    <hyperlink ref="A19" location="Mfr1997_2012" display="Mf1997_2012a"/>
    <hyperlink ref="A33" location="Mfr_medicinske_sygd" display="mfr_medicinske_sygdomme1997_2015"/>
    <hyperlink ref="A21" location="Mfr_accreta" display="mfr_accreta1997_2015"/>
    <hyperlink ref="A22" location="mfr_anaestesi" display="mfr_anaestesi_til_opera1997_2015"/>
    <hyperlink ref="A24" location="Mfr_bristning" display="mfr_bristning1997_2015"/>
    <hyperlink ref="A23" location="Mfr_andre_foedselskom" display="Mfr_andre_foedselskompl"/>
    <hyperlink ref="A28" location="mfr_haemoperitoneum" display="mfr_haemoperitoneum1997_2015"/>
    <hyperlink ref="A30" location="mfr_igang" display="mfr_igangsaettelse1997_2015"/>
    <hyperlink ref="A35" location="mfr_navlesnorsblod" display="mfr_navlesnorsblod_ana1997_2015"/>
    <hyperlink ref="A36" location="mfr_ruptur" display="mfr_ruptur1997_2015"/>
    <hyperlink ref="A37" location="mfr_smertelindring" display="mfr_smertelindring1997_2015"/>
    <hyperlink ref="A38" location="mfr_ultralyd" display="mfr_ultralyd1997_2015"/>
    <hyperlink ref="A39" location="mfr_vestimulation" display="mfr_vestimulation1997_2015"/>
    <hyperlink ref="A40" location="mfr_ydrevending" display="mfr_ydre_vending1997_2015"/>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9"/>
  <sheetViews>
    <sheetView workbookViewId="0">
      <pane ySplit="1" topLeftCell="A2" activePane="bottomLeft" state="frozen"/>
      <selection pane="bottomLeft"/>
    </sheetView>
  </sheetViews>
  <sheetFormatPr defaultRowHeight="15" customHeight="1" x14ac:dyDescent="0.25"/>
  <cols>
    <col min="1" max="1" width="9.7109375" style="51" customWidth="1"/>
    <col min="2" max="2" width="35.28515625" style="15" customWidth="1"/>
    <col min="3" max="3" width="25.7109375" style="51" customWidth="1"/>
    <col min="4" max="5" width="28.42578125" style="51" customWidth="1"/>
    <col min="6" max="6" width="17.140625" style="15" customWidth="1"/>
    <col min="7" max="7" width="12.5703125" style="51" customWidth="1"/>
    <col min="8" max="9" width="35.7109375" style="51" customWidth="1"/>
    <col min="10" max="10" width="11.5703125" style="15" customWidth="1"/>
    <col min="11" max="14" width="9.140625" style="15"/>
    <col min="15" max="15" width="13.7109375" style="15" customWidth="1"/>
    <col min="16" max="16384" width="9.140625" style="15"/>
  </cols>
  <sheetData>
    <row r="1" spans="1:9" s="47" customFormat="1" ht="45" customHeight="1" x14ac:dyDescent="0.25">
      <c r="A1" s="68" t="s">
        <v>1049</v>
      </c>
      <c r="B1" s="47" t="s">
        <v>0</v>
      </c>
      <c r="C1" s="75" t="s">
        <v>1047</v>
      </c>
      <c r="D1" s="54" t="s">
        <v>1044</v>
      </c>
      <c r="E1" s="54" t="s">
        <v>1045</v>
      </c>
      <c r="F1" s="45" t="s">
        <v>1048</v>
      </c>
      <c r="G1" s="54" t="s">
        <v>1043</v>
      </c>
      <c r="H1" s="55" t="s">
        <v>1374</v>
      </c>
      <c r="I1" s="55" t="s">
        <v>922</v>
      </c>
    </row>
    <row r="2" spans="1:9" s="43" customFormat="1" ht="15" customHeight="1" x14ac:dyDescent="0.25">
      <c r="A2" s="58"/>
      <c r="C2" s="75"/>
      <c r="D2" s="54"/>
      <c r="E2" s="54"/>
      <c r="F2" s="45"/>
      <c r="G2" s="54"/>
      <c r="H2" s="55"/>
      <c r="I2" s="55"/>
    </row>
    <row r="3" spans="1:9" s="43" customFormat="1" ht="15" customHeight="1" x14ac:dyDescent="0.25">
      <c r="A3" s="69" t="s">
        <v>80</v>
      </c>
      <c r="B3" s="15" t="str">
        <f>A3&amp;'Tabeller - Tables'!G3</f>
        <v>Cancer2015</v>
      </c>
      <c r="C3" s="62" t="s">
        <v>390</v>
      </c>
      <c r="D3" s="71" t="s">
        <v>401</v>
      </c>
      <c r="E3" s="71" t="s">
        <v>401</v>
      </c>
      <c r="F3" s="43" t="s">
        <v>81</v>
      </c>
      <c r="G3" s="58"/>
      <c r="H3" s="58"/>
      <c r="I3" s="58"/>
    </row>
    <row r="4" spans="1:9" s="43" customFormat="1" ht="15" customHeight="1" x14ac:dyDescent="0.25">
      <c r="A4" s="69" t="s">
        <v>80</v>
      </c>
      <c r="C4" s="62" t="s">
        <v>394</v>
      </c>
      <c r="D4" s="71" t="s">
        <v>405</v>
      </c>
      <c r="E4" s="71" t="s">
        <v>1161</v>
      </c>
      <c r="F4" s="43" t="s">
        <v>81</v>
      </c>
      <c r="G4" s="58"/>
      <c r="H4" s="58"/>
      <c r="I4" s="58"/>
    </row>
    <row r="5" spans="1:9" s="43" customFormat="1" ht="15" customHeight="1" x14ac:dyDescent="0.25">
      <c r="A5" s="69" t="s">
        <v>80</v>
      </c>
      <c r="C5" s="58" t="s">
        <v>440</v>
      </c>
      <c r="D5" s="71" t="s">
        <v>1162</v>
      </c>
      <c r="E5" s="71" t="s">
        <v>1163</v>
      </c>
      <c r="F5" s="43" t="s">
        <v>81</v>
      </c>
      <c r="G5" s="58"/>
      <c r="H5" s="58"/>
      <c r="I5" s="58"/>
    </row>
    <row r="6" spans="1:9" s="43" customFormat="1" ht="15" customHeight="1" x14ac:dyDescent="0.25">
      <c r="A6" s="69" t="s">
        <v>80</v>
      </c>
      <c r="C6" s="62" t="s">
        <v>408</v>
      </c>
      <c r="D6" s="71" t="s">
        <v>1164</v>
      </c>
      <c r="E6" s="71" t="s">
        <v>1165</v>
      </c>
      <c r="F6" s="43" t="s">
        <v>81</v>
      </c>
      <c r="G6" s="58"/>
      <c r="H6" s="58"/>
      <c r="I6" s="58"/>
    </row>
    <row r="7" spans="1:9" s="43" customFormat="1" ht="15" customHeight="1" x14ac:dyDescent="0.25">
      <c r="A7" s="69" t="s">
        <v>80</v>
      </c>
      <c r="C7" s="62" t="s">
        <v>384</v>
      </c>
      <c r="D7" s="71" t="s">
        <v>395</v>
      </c>
      <c r="E7" s="71" t="s">
        <v>1166</v>
      </c>
      <c r="F7" s="43" t="s">
        <v>81</v>
      </c>
      <c r="G7" s="58"/>
      <c r="H7" s="58"/>
      <c r="I7" s="58"/>
    </row>
    <row r="8" spans="1:9" s="43" customFormat="1" ht="15" customHeight="1" x14ac:dyDescent="0.25">
      <c r="A8" s="69" t="s">
        <v>80</v>
      </c>
      <c r="C8" s="62" t="s">
        <v>406</v>
      </c>
      <c r="D8" s="71" t="s">
        <v>407</v>
      </c>
      <c r="E8" s="71" t="s">
        <v>1167</v>
      </c>
      <c r="F8" s="43" t="s">
        <v>81</v>
      </c>
      <c r="G8" s="58"/>
      <c r="H8" s="58"/>
      <c r="I8" s="58"/>
    </row>
    <row r="9" spans="1:9" s="43" customFormat="1" ht="15" customHeight="1" x14ac:dyDescent="0.25">
      <c r="A9" s="69" t="s">
        <v>80</v>
      </c>
      <c r="C9" s="62" t="s">
        <v>381</v>
      </c>
      <c r="D9" s="71" t="s">
        <v>383</v>
      </c>
      <c r="E9" s="71" t="s">
        <v>1168</v>
      </c>
      <c r="F9" s="43" t="s">
        <v>81</v>
      </c>
      <c r="G9" s="58"/>
      <c r="H9" s="58"/>
      <c r="I9" s="58"/>
    </row>
    <row r="10" spans="1:9" s="43" customFormat="1" ht="15" customHeight="1" x14ac:dyDescent="0.25">
      <c r="A10" s="69" t="s">
        <v>80</v>
      </c>
      <c r="C10" s="62" t="s">
        <v>385</v>
      </c>
      <c r="D10" s="71" t="s">
        <v>396</v>
      </c>
      <c r="E10" s="71" t="s">
        <v>1169</v>
      </c>
      <c r="F10" s="43" t="s">
        <v>81</v>
      </c>
      <c r="G10" s="58"/>
      <c r="H10" s="58"/>
      <c r="I10" s="58"/>
    </row>
    <row r="11" spans="1:9" s="43" customFormat="1" ht="15" customHeight="1" x14ac:dyDescent="0.25">
      <c r="A11" s="69" t="s">
        <v>80</v>
      </c>
      <c r="C11" s="62" t="s">
        <v>392</v>
      </c>
      <c r="D11" s="71" t="s">
        <v>403</v>
      </c>
      <c r="E11" s="71" t="s">
        <v>1170</v>
      </c>
      <c r="F11" s="43" t="s">
        <v>81</v>
      </c>
      <c r="G11" s="58"/>
      <c r="H11" s="58"/>
      <c r="I11" s="58"/>
    </row>
    <row r="12" spans="1:9" s="43" customFormat="1" ht="15" customHeight="1" x14ac:dyDescent="0.25">
      <c r="A12" s="69" t="s">
        <v>80</v>
      </c>
      <c r="C12" s="62" t="s">
        <v>393</v>
      </c>
      <c r="D12" s="71" t="s">
        <v>404</v>
      </c>
      <c r="E12" s="71" t="s">
        <v>1171</v>
      </c>
      <c r="F12" s="43" t="s">
        <v>81</v>
      </c>
      <c r="G12" s="58"/>
      <c r="H12" s="58"/>
      <c r="I12" s="58"/>
    </row>
    <row r="13" spans="1:9" s="43" customFormat="1" ht="15" customHeight="1" x14ac:dyDescent="0.25">
      <c r="A13" s="69" t="s">
        <v>80</v>
      </c>
      <c r="C13" s="62" t="s">
        <v>2150</v>
      </c>
      <c r="D13" s="71" t="s">
        <v>2152</v>
      </c>
      <c r="E13" s="71" t="s">
        <v>2153</v>
      </c>
      <c r="F13" s="43" t="s">
        <v>81</v>
      </c>
      <c r="G13" s="58"/>
      <c r="H13" s="58"/>
      <c r="I13" s="58"/>
    </row>
    <row r="14" spans="1:9" s="43" customFormat="1" ht="15" customHeight="1" x14ac:dyDescent="0.25">
      <c r="A14" s="69" t="s">
        <v>80</v>
      </c>
      <c r="C14" s="62" t="s">
        <v>2151</v>
      </c>
      <c r="D14" s="71" t="s">
        <v>2154</v>
      </c>
      <c r="E14" s="71" t="s">
        <v>2155</v>
      </c>
      <c r="F14" s="43" t="s">
        <v>81</v>
      </c>
      <c r="G14" s="58"/>
      <c r="H14" s="58"/>
      <c r="I14" s="58"/>
    </row>
    <row r="15" spans="1:9" s="43" customFormat="1" ht="15" customHeight="1" x14ac:dyDescent="0.25">
      <c r="A15" s="69" t="s">
        <v>80</v>
      </c>
      <c r="C15" s="62" t="s">
        <v>409</v>
      </c>
      <c r="D15" s="71" t="s">
        <v>410</v>
      </c>
      <c r="E15" s="71" t="s">
        <v>1172</v>
      </c>
      <c r="F15" s="43" t="s">
        <v>81</v>
      </c>
      <c r="G15" s="58"/>
      <c r="H15" s="58"/>
      <c r="I15" s="58"/>
    </row>
    <row r="16" spans="1:9" s="43" customFormat="1" ht="15" customHeight="1" x14ac:dyDescent="0.25">
      <c r="A16" s="69" t="s">
        <v>80</v>
      </c>
      <c r="C16" s="62" t="s">
        <v>389</v>
      </c>
      <c r="D16" s="71" t="s">
        <v>400</v>
      </c>
      <c r="E16" s="71" t="s">
        <v>1173</v>
      </c>
      <c r="F16" s="43" t="s">
        <v>81</v>
      </c>
      <c r="G16" s="58"/>
      <c r="H16" s="58"/>
      <c r="I16" s="58"/>
    </row>
    <row r="17" spans="1:9" s="43" customFormat="1" ht="15" customHeight="1" x14ac:dyDescent="0.25">
      <c r="A17" s="69" t="s">
        <v>80</v>
      </c>
      <c r="C17" s="62" t="s">
        <v>388</v>
      </c>
      <c r="D17" s="71" t="s">
        <v>399</v>
      </c>
      <c r="E17" s="71" t="s">
        <v>1174</v>
      </c>
      <c r="F17" s="43" t="s">
        <v>81</v>
      </c>
      <c r="G17" s="58"/>
      <c r="H17" s="58"/>
      <c r="I17" s="58"/>
    </row>
    <row r="18" spans="1:9" s="43" customFormat="1" ht="15" customHeight="1" x14ac:dyDescent="0.25">
      <c r="A18" s="69" t="s">
        <v>80</v>
      </c>
      <c r="C18" s="62" t="s">
        <v>387</v>
      </c>
      <c r="D18" s="71" t="s">
        <v>398</v>
      </c>
      <c r="E18" s="71" t="s">
        <v>1175</v>
      </c>
      <c r="F18" s="43" t="s">
        <v>81</v>
      </c>
      <c r="G18" s="58"/>
      <c r="H18" s="58"/>
      <c r="I18" s="58"/>
    </row>
    <row r="19" spans="1:9" s="43" customFormat="1" ht="15" customHeight="1" x14ac:dyDescent="0.25">
      <c r="A19" s="69" t="s">
        <v>80</v>
      </c>
      <c r="C19" s="58" t="s">
        <v>2156</v>
      </c>
      <c r="D19" s="71" t="s">
        <v>2157</v>
      </c>
      <c r="E19" s="71" t="s">
        <v>2158</v>
      </c>
      <c r="F19" s="43" t="s">
        <v>81</v>
      </c>
      <c r="G19" s="58"/>
      <c r="H19" s="58"/>
      <c r="I19" s="58"/>
    </row>
    <row r="20" spans="1:9" s="43" customFormat="1" ht="15" customHeight="1" x14ac:dyDescent="0.25">
      <c r="A20" s="69" t="s">
        <v>80</v>
      </c>
      <c r="C20" s="62" t="s">
        <v>391</v>
      </c>
      <c r="D20" s="71" t="s">
        <v>402</v>
      </c>
      <c r="E20" s="71" t="s">
        <v>1176</v>
      </c>
      <c r="F20" s="43" t="s">
        <v>81</v>
      </c>
      <c r="G20" s="58"/>
      <c r="H20" s="58"/>
      <c r="I20" s="58"/>
    </row>
    <row r="21" spans="1:9" s="43" customFormat="1" ht="15" customHeight="1" x14ac:dyDescent="0.25">
      <c r="A21" s="69" t="s">
        <v>80</v>
      </c>
      <c r="C21" s="62" t="s">
        <v>386</v>
      </c>
      <c r="D21" s="71" t="s">
        <v>397</v>
      </c>
      <c r="E21" s="71" t="s">
        <v>1177</v>
      </c>
      <c r="F21" s="43" t="s">
        <v>81</v>
      </c>
      <c r="G21" s="58"/>
      <c r="H21" s="58"/>
      <c r="I21" s="58"/>
    </row>
    <row r="22" spans="1:9" s="43" customFormat="1" ht="15" customHeight="1" x14ac:dyDescent="0.25">
      <c r="A22" s="69" t="s">
        <v>80</v>
      </c>
      <c r="C22" s="62" t="s">
        <v>380</v>
      </c>
      <c r="D22" s="71" t="s">
        <v>411</v>
      </c>
      <c r="E22" s="71" t="s">
        <v>1178</v>
      </c>
      <c r="F22" s="43" t="s">
        <v>81</v>
      </c>
      <c r="G22" s="58"/>
      <c r="H22" s="58"/>
      <c r="I22" s="58"/>
    </row>
    <row r="23" spans="1:9" s="43" customFormat="1" ht="15" customHeight="1" x14ac:dyDescent="0.25">
      <c r="A23" s="69" t="s">
        <v>80</v>
      </c>
      <c r="C23" s="58" t="s">
        <v>5</v>
      </c>
      <c r="D23" s="71" t="s">
        <v>15</v>
      </c>
      <c r="E23" s="71" t="s">
        <v>1073</v>
      </c>
      <c r="F23" s="43" t="s">
        <v>91</v>
      </c>
      <c r="G23" s="58"/>
      <c r="H23" s="58"/>
      <c r="I23" s="58"/>
    </row>
    <row r="24" spans="1:9" s="43" customFormat="1" ht="15" customHeight="1" x14ac:dyDescent="0.25">
      <c r="A24" s="69" t="s">
        <v>80</v>
      </c>
      <c r="C24" s="62" t="s">
        <v>379</v>
      </c>
      <c r="D24" s="71" t="s">
        <v>382</v>
      </c>
      <c r="E24" s="71" t="s">
        <v>1179</v>
      </c>
      <c r="F24" s="43" t="s">
        <v>81</v>
      </c>
      <c r="G24" s="58"/>
      <c r="H24" s="58"/>
      <c r="I24" s="58"/>
    </row>
    <row r="25" spans="1:9" s="43" customFormat="1" ht="15" customHeight="1" x14ac:dyDescent="0.25">
      <c r="A25" s="69" t="s">
        <v>80</v>
      </c>
      <c r="C25" s="58" t="s">
        <v>4</v>
      </c>
      <c r="D25" s="71" t="s">
        <v>13</v>
      </c>
      <c r="E25" s="71" t="s">
        <v>1079</v>
      </c>
      <c r="F25" s="43" t="s">
        <v>91</v>
      </c>
      <c r="G25" s="58"/>
      <c r="H25" s="58"/>
      <c r="I25" s="58"/>
    </row>
    <row r="26" spans="1:9" s="43" customFormat="1" ht="15" customHeight="1" x14ac:dyDescent="0.25">
      <c r="A26" s="69" t="s">
        <v>80</v>
      </c>
      <c r="C26" s="58" t="s">
        <v>441</v>
      </c>
      <c r="D26" s="71" t="s">
        <v>12</v>
      </c>
      <c r="E26" s="71" t="s">
        <v>1083</v>
      </c>
      <c r="F26" s="43" t="s">
        <v>91</v>
      </c>
      <c r="G26" s="57" t="s">
        <v>1050</v>
      </c>
      <c r="H26" s="58"/>
      <c r="I26" s="58"/>
    </row>
    <row r="27" spans="1:9" s="43" customFormat="1" ht="15" customHeight="1" x14ac:dyDescent="0.25">
      <c r="A27" s="58"/>
      <c r="C27" s="58"/>
      <c r="D27" s="71"/>
      <c r="E27" s="71"/>
      <c r="G27" s="58"/>
      <c r="H27" s="58"/>
      <c r="I27" s="58"/>
    </row>
    <row r="28" spans="1:9" s="43" customFormat="1" ht="15" customHeight="1" x14ac:dyDescent="0.25">
      <c r="A28" s="69" t="s">
        <v>412</v>
      </c>
      <c r="B28" s="15" t="str">
        <f>A28&amp;'Tabeller - Tables'!G4</f>
        <v>Civil2016</v>
      </c>
      <c r="C28" s="58" t="s">
        <v>2291</v>
      </c>
      <c r="D28" s="71" t="s">
        <v>424</v>
      </c>
      <c r="E28" s="71" t="s">
        <v>1103</v>
      </c>
      <c r="F28" s="43" t="s">
        <v>91</v>
      </c>
      <c r="G28" s="57" t="s">
        <v>1050</v>
      </c>
      <c r="H28" s="58"/>
      <c r="I28" s="58"/>
    </row>
    <row r="29" spans="1:9" s="43" customFormat="1" ht="15" customHeight="1" x14ac:dyDescent="0.25">
      <c r="A29" s="69" t="s">
        <v>412</v>
      </c>
      <c r="C29" s="60" t="s">
        <v>459</v>
      </c>
      <c r="D29" s="71" t="s">
        <v>422</v>
      </c>
      <c r="E29" s="71" t="s">
        <v>1094</v>
      </c>
      <c r="F29" s="19" t="s">
        <v>417</v>
      </c>
      <c r="G29" s="60"/>
      <c r="H29" s="58"/>
      <c r="I29" s="58"/>
    </row>
    <row r="30" spans="1:9" s="43" customFormat="1" ht="15" customHeight="1" x14ac:dyDescent="0.25">
      <c r="A30" s="69" t="s">
        <v>412</v>
      </c>
      <c r="C30" s="60" t="s">
        <v>460</v>
      </c>
      <c r="D30" s="71" t="s">
        <v>421</v>
      </c>
      <c r="E30" s="71" t="s">
        <v>1095</v>
      </c>
      <c r="F30" s="19" t="s">
        <v>418</v>
      </c>
      <c r="G30" s="60"/>
      <c r="H30" s="58"/>
      <c r="I30" s="58"/>
    </row>
    <row r="31" spans="1:9" s="43" customFormat="1" ht="15" customHeight="1" x14ac:dyDescent="0.25">
      <c r="A31" s="69" t="s">
        <v>412</v>
      </c>
      <c r="C31" s="60" t="s">
        <v>461</v>
      </c>
      <c r="D31" s="71" t="s">
        <v>419</v>
      </c>
      <c r="E31" s="71" t="s">
        <v>1096</v>
      </c>
      <c r="F31" s="19" t="s">
        <v>418</v>
      </c>
      <c r="G31" s="60"/>
      <c r="H31" s="58"/>
      <c r="I31" s="58"/>
    </row>
    <row r="32" spans="1:9" s="43" customFormat="1" ht="15" customHeight="1" x14ac:dyDescent="0.25">
      <c r="A32" s="69" t="s">
        <v>412</v>
      </c>
      <c r="C32" s="60" t="s">
        <v>462</v>
      </c>
      <c r="D32" s="71" t="s">
        <v>420</v>
      </c>
      <c r="E32" s="71" t="s">
        <v>1097</v>
      </c>
      <c r="F32" s="19" t="s">
        <v>418</v>
      </c>
      <c r="G32" s="60"/>
      <c r="H32" s="58"/>
      <c r="I32" s="58"/>
    </row>
    <row r="33" spans="1:13" s="43" customFormat="1" ht="15" customHeight="1" x14ac:dyDescent="0.25">
      <c r="A33" s="69" t="s">
        <v>412</v>
      </c>
      <c r="C33" s="60" t="s">
        <v>463</v>
      </c>
      <c r="D33" s="71" t="s">
        <v>414</v>
      </c>
      <c r="E33" s="71" t="s">
        <v>1098</v>
      </c>
      <c r="F33" s="19" t="s">
        <v>418</v>
      </c>
      <c r="G33" s="60"/>
      <c r="H33" s="58"/>
      <c r="I33" s="58"/>
    </row>
    <row r="34" spans="1:13" s="43" customFormat="1" ht="15" customHeight="1" x14ac:dyDescent="0.25">
      <c r="A34" s="69" t="s">
        <v>412</v>
      </c>
      <c r="C34" s="60" t="s">
        <v>464</v>
      </c>
      <c r="D34" s="71" t="s">
        <v>423</v>
      </c>
      <c r="E34" s="71" t="s">
        <v>1099</v>
      </c>
      <c r="F34" s="19" t="s">
        <v>418</v>
      </c>
      <c r="G34" s="60"/>
      <c r="H34" s="58"/>
      <c r="I34" s="58"/>
    </row>
    <row r="35" spans="1:13" s="43" customFormat="1" ht="15" customHeight="1" x14ac:dyDescent="0.25">
      <c r="A35" s="69" t="s">
        <v>412</v>
      </c>
      <c r="C35" s="60" t="s">
        <v>465</v>
      </c>
      <c r="D35" s="71" t="s">
        <v>416</v>
      </c>
      <c r="E35" s="71" t="s">
        <v>1100</v>
      </c>
      <c r="F35" s="19" t="s">
        <v>417</v>
      </c>
      <c r="G35" s="60"/>
      <c r="H35" s="58"/>
      <c r="I35" s="58"/>
    </row>
    <row r="36" spans="1:13" s="43" customFormat="1" ht="15" customHeight="1" x14ac:dyDescent="0.25">
      <c r="A36" s="69" t="s">
        <v>412</v>
      </c>
      <c r="C36" s="60" t="s">
        <v>466</v>
      </c>
      <c r="D36" s="71" t="s">
        <v>415</v>
      </c>
      <c r="E36" s="71" t="s">
        <v>1101</v>
      </c>
      <c r="F36" s="19" t="s">
        <v>418</v>
      </c>
      <c r="G36" s="60"/>
      <c r="H36" s="58"/>
      <c r="I36" s="58"/>
    </row>
    <row r="37" spans="1:13" s="43" customFormat="1" ht="15" customHeight="1" x14ac:dyDescent="0.25">
      <c r="A37" s="69" t="s">
        <v>412</v>
      </c>
      <c r="C37" s="60" t="s">
        <v>467</v>
      </c>
      <c r="D37" s="71" t="s">
        <v>413</v>
      </c>
      <c r="E37" s="71" t="s">
        <v>1102</v>
      </c>
      <c r="F37" s="19" t="s">
        <v>418</v>
      </c>
      <c r="G37" s="60"/>
      <c r="H37" s="58"/>
      <c r="I37" s="58"/>
    </row>
    <row r="38" spans="1:13" s="43" customFormat="1" ht="15" customHeight="1" x14ac:dyDescent="0.25">
      <c r="A38" s="69" t="s">
        <v>412</v>
      </c>
      <c r="C38" s="58" t="s">
        <v>468</v>
      </c>
      <c r="D38" s="71" t="s">
        <v>2160</v>
      </c>
      <c r="E38" s="71" t="s">
        <v>2159</v>
      </c>
      <c r="F38" s="19" t="s">
        <v>418</v>
      </c>
      <c r="G38" s="60"/>
      <c r="H38" s="58"/>
      <c r="I38" s="58"/>
    </row>
    <row r="39" spans="1:13" s="43" customFormat="1" ht="15" customHeight="1" x14ac:dyDescent="0.25">
      <c r="A39" s="69" t="s">
        <v>412</v>
      </c>
      <c r="C39" s="58" t="s">
        <v>441</v>
      </c>
      <c r="D39" s="71" t="s">
        <v>12</v>
      </c>
      <c r="E39" s="71" t="s">
        <v>1083</v>
      </c>
      <c r="F39" s="43" t="s">
        <v>91</v>
      </c>
      <c r="G39" s="57" t="s">
        <v>1050</v>
      </c>
      <c r="H39" s="58"/>
      <c r="I39" s="58"/>
    </row>
    <row r="40" spans="1:13" s="43" customFormat="1" ht="15" customHeight="1" x14ac:dyDescent="0.25">
      <c r="A40" s="58"/>
      <c r="C40" s="58"/>
      <c r="D40" s="58"/>
      <c r="E40" s="58"/>
      <c r="G40" s="58"/>
      <c r="H40" s="58"/>
      <c r="I40" s="58"/>
    </row>
    <row r="41" spans="1:13" s="43" customFormat="1" ht="15" customHeight="1" x14ac:dyDescent="0.25">
      <c r="A41" s="69" t="s">
        <v>78</v>
      </c>
      <c r="B41" s="15" t="str">
        <f>A41&amp;'Tabeller - Tables'!G5</f>
        <v>Darsag2015</v>
      </c>
      <c r="C41" s="58" t="s">
        <v>499</v>
      </c>
      <c r="D41" s="71" t="s">
        <v>154</v>
      </c>
      <c r="E41" s="71" t="s">
        <v>1118</v>
      </c>
      <c r="F41" s="19" t="s">
        <v>153</v>
      </c>
      <c r="G41" s="60"/>
      <c r="H41" s="58"/>
      <c r="I41" s="58"/>
      <c r="K41" s="19"/>
      <c r="M41" s="19"/>
    </row>
    <row r="42" spans="1:13" s="43" customFormat="1" ht="15" customHeight="1" x14ac:dyDescent="0.25">
      <c r="A42" s="69" t="s">
        <v>78</v>
      </c>
      <c r="C42" s="58" t="s">
        <v>500</v>
      </c>
      <c r="D42" s="71" t="s">
        <v>155</v>
      </c>
      <c r="E42" s="71" t="s">
        <v>1119</v>
      </c>
      <c r="F42" s="19" t="s">
        <v>153</v>
      </c>
      <c r="G42" s="60"/>
      <c r="H42" s="58"/>
      <c r="I42" s="58"/>
      <c r="K42" s="19"/>
      <c r="M42" s="19"/>
    </row>
    <row r="43" spans="1:13" s="43" customFormat="1" ht="15" customHeight="1" x14ac:dyDescent="0.25">
      <c r="A43" s="69" t="s">
        <v>78</v>
      </c>
      <c r="C43" s="58" t="s">
        <v>501</v>
      </c>
      <c r="D43" s="71" t="s">
        <v>156</v>
      </c>
      <c r="E43" s="71" t="s">
        <v>1120</v>
      </c>
      <c r="F43" s="19" t="s">
        <v>153</v>
      </c>
      <c r="G43" s="60"/>
      <c r="H43" s="58"/>
      <c r="I43" s="58"/>
      <c r="K43" s="19"/>
      <c r="M43" s="19"/>
    </row>
    <row r="44" spans="1:13" s="43" customFormat="1" ht="15" customHeight="1" x14ac:dyDescent="0.25">
      <c r="A44" s="69" t="s">
        <v>78</v>
      </c>
      <c r="C44" s="58" t="s">
        <v>502</v>
      </c>
      <c r="D44" s="71" t="s">
        <v>157</v>
      </c>
      <c r="E44" s="71" t="s">
        <v>1121</v>
      </c>
      <c r="F44" s="19" t="s">
        <v>153</v>
      </c>
      <c r="G44" s="60"/>
      <c r="H44" s="58"/>
      <c r="I44" s="58"/>
      <c r="K44" s="19"/>
      <c r="M44" s="19"/>
    </row>
    <row r="45" spans="1:13" s="43" customFormat="1" ht="15" customHeight="1" x14ac:dyDescent="0.25">
      <c r="A45" s="69" t="s">
        <v>78</v>
      </c>
      <c r="C45" s="58" t="s">
        <v>503</v>
      </c>
      <c r="D45" s="71" t="s">
        <v>158</v>
      </c>
      <c r="E45" s="71" t="s">
        <v>1122</v>
      </c>
      <c r="F45" s="19" t="s">
        <v>153</v>
      </c>
      <c r="G45" s="60"/>
      <c r="H45" s="58"/>
      <c r="I45" s="58"/>
      <c r="K45" s="19"/>
      <c r="M45" s="19"/>
    </row>
    <row r="46" spans="1:13" s="43" customFormat="1" ht="15" customHeight="1" x14ac:dyDescent="0.25">
      <c r="A46" s="69" t="s">
        <v>78</v>
      </c>
      <c r="C46" s="58" t="s">
        <v>504</v>
      </c>
      <c r="D46" s="71" t="s">
        <v>159</v>
      </c>
      <c r="E46" s="71" t="s">
        <v>1123</v>
      </c>
      <c r="F46" s="19" t="s">
        <v>153</v>
      </c>
      <c r="G46" s="60"/>
      <c r="H46" s="58"/>
      <c r="I46" s="58"/>
      <c r="K46" s="19"/>
      <c r="M46" s="19"/>
    </row>
    <row r="47" spans="1:13" s="43" customFormat="1" ht="15" customHeight="1" x14ac:dyDescent="0.25">
      <c r="A47" s="69" t="s">
        <v>78</v>
      </c>
      <c r="C47" s="58" t="s">
        <v>505</v>
      </c>
      <c r="D47" s="71" t="s">
        <v>160</v>
      </c>
      <c r="E47" s="71" t="s">
        <v>1124</v>
      </c>
      <c r="F47" s="19" t="s">
        <v>153</v>
      </c>
      <c r="G47" s="60"/>
      <c r="H47" s="58"/>
      <c r="I47" s="58"/>
      <c r="K47" s="19"/>
      <c r="M47" s="19"/>
    </row>
    <row r="48" spans="1:13" s="43" customFormat="1" ht="15" customHeight="1" x14ac:dyDescent="0.25">
      <c r="A48" s="69" t="s">
        <v>78</v>
      </c>
      <c r="C48" s="58" t="s">
        <v>506</v>
      </c>
      <c r="D48" s="71" t="s">
        <v>161</v>
      </c>
      <c r="E48" s="71" t="s">
        <v>1125</v>
      </c>
      <c r="F48" s="19" t="s">
        <v>153</v>
      </c>
      <c r="G48" s="60"/>
      <c r="H48" s="58"/>
      <c r="I48" s="58"/>
      <c r="K48" s="19"/>
      <c r="M48" s="19"/>
    </row>
    <row r="49" spans="1:13" s="43" customFormat="1" ht="15" customHeight="1" x14ac:dyDescent="0.25">
      <c r="A49" s="69" t="s">
        <v>78</v>
      </c>
      <c r="C49" s="58" t="s">
        <v>510</v>
      </c>
      <c r="D49" s="71" t="s">
        <v>175</v>
      </c>
      <c r="E49" s="71" t="s">
        <v>1129</v>
      </c>
      <c r="F49" s="19" t="s">
        <v>193</v>
      </c>
      <c r="G49" s="60"/>
      <c r="H49" s="58"/>
      <c r="I49" s="58"/>
      <c r="K49" s="19"/>
      <c r="M49" s="19"/>
    </row>
    <row r="50" spans="1:13" s="43" customFormat="1" ht="15" customHeight="1" x14ac:dyDescent="0.25">
      <c r="A50" s="69" t="s">
        <v>78</v>
      </c>
      <c r="C50" s="58" t="s">
        <v>511</v>
      </c>
      <c r="D50" s="71" t="s">
        <v>176</v>
      </c>
      <c r="E50" s="71" t="s">
        <v>1130</v>
      </c>
      <c r="F50" s="19" t="s">
        <v>193</v>
      </c>
      <c r="G50" s="60"/>
      <c r="H50" s="58"/>
      <c r="I50" s="58"/>
      <c r="K50" s="19"/>
      <c r="M50" s="19"/>
    </row>
    <row r="51" spans="1:13" s="43" customFormat="1" ht="15" customHeight="1" x14ac:dyDescent="0.25">
      <c r="A51" s="69" t="s">
        <v>78</v>
      </c>
      <c r="C51" s="58" t="s">
        <v>512</v>
      </c>
      <c r="D51" s="71" t="s">
        <v>177</v>
      </c>
      <c r="E51" s="71" t="s">
        <v>1131</v>
      </c>
      <c r="F51" s="19" t="s">
        <v>193</v>
      </c>
      <c r="G51" s="60"/>
      <c r="H51" s="58"/>
      <c r="I51" s="58"/>
      <c r="K51" s="19"/>
      <c r="M51" s="19"/>
    </row>
    <row r="52" spans="1:13" s="43" customFormat="1" ht="15" customHeight="1" x14ac:dyDescent="0.25">
      <c r="A52" s="69" t="s">
        <v>78</v>
      </c>
      <c r="C52" s="58" t="s">
        <v>513</v>
      </c>
      <c r="D52" s="71" t="s">
        <v>178</v>
      </c>
      <c r="E52" s="71" t="s">
        <v>1132</v>
      </c>
      <c r="F52" s="19" t="s">
        <v>193</v>
      </c>
      <c r="G52" s="60"/>
      <c r="H52" s="58"/>
      <c r="I52" s="58"/>
      <c r="K52" s="19"/>
      <c r="M52" s="19"/>
    </row>
    <row r="53" spans="1:13" s="43" customFormat="1" ht="15" customHeight="1" x14ac:dyDescent="0.25">
      <c r="A53" s="69" t="s">
        <v>78</v>
      </c>
      <c r="C53" s="58" t="s">
        <v>514</v>
      </c>
      <c r="D53" s="71" t="s">
        <v>179</v>
      </c>
      <c r="E53" s="71" t="s">
        <v>1133</v>
      </c>
      <c r="F53" s="19" t="s">
        <v>193</v>
      </c>
      <c r="G53" s="60"/>
      <c r="H53" s="58"/>
      <c r="I53" s="58"/>
      <c r="K53" s="19"/>
      <c r="M53" s="19"/>
    </row>
    <row r="54" spans="1:13" s="43" customFormat="1" ht="15" customHeight="1" x14ac:dyDescent="0.25">
      <c r="A54" s="69" t="s">
        <v>78</v>
      </c>
      <c r="C54" s="58" t="s">
        <v>515</v>
      </c>
      <c r="D54" s="71" t="s">
        <v>180</v>
      </c>
      <c r="E54" s="71" t="s">
        <v>1134</v>
      </c>
      <c r="F54" s="43" t="s">
        <v>193</v>
      </c>
      <c r="G54" s="58"/>
      <c r="H54" s="58"/>
      <c r="I54" s="58"/>
      <c r="K54" s="19"/>
      <c r="M54" s="19"/>
    </row>
    <row r="55" spans="1:13" s="43" customFormat="1" ht="15" customHeight="1" x14ac:dyDescent="0.25">
      <c r="A55" s="69" t="s">
        <v>78</v>
      </c>
      <c r="C55" s="58" t="s">
        <v>516</v>
      </c>
      <c r="D55" s="71" t="s">
        <v>181</v>
      </c>
      <c r="E55" s="71" t="s">
        <v>1135</v>
      </c>
      <c r="F55" s="19" t="s">
        <v>193</v>
      </c>
      <c r="G55" s="60"/>
      <c r="H55" s="58"/>
      <c r="I55" s="58"/>
      <c r="K55" s="19"/>
      <c r="M55" s="19"/>
    </row>
    <row r="56" spans="1:13" s="43" customFormat="1" ht="15" customHeight="1" x14ac:dyDescent="0.25">
      <c r="A56" s="69" t="s">
        <v>78</v>
      </c>
      <c r="C56" s="58" t="s">
        <v>517</v>
      </c>
      <c r="D56" s="71" t="s">
        <v>182</v>
      </c>
      <c r="E56" s="71" t="s">
        <v>1136</v>
      </c>
      <c r="F56" s="19" t="s">
        <v>193</v>
      </c>
      <c r="G56" s="60"/>
      <c r="H56" s="58"/>
      <c r="I56" s="58"/>
      <c r="K56" s="19"/>
      <c r="M56" s="19"/>
    </row>
    <row r="57" spans="1:13" s="43" customFormat="1" ht="15" customHeight="1" x14ac:dyDescent="0.25">
      <c r="A57" s="69" t="s">
        <v>78</v>
      </c>
      <c r="C57" s="58" t="s">
        <v>518</v>
      </c>
      <c r="D57" s="71" t="s">
        <v>171</v>
      </c>
      <c r="E57" s="71" t="s">
        <v>1137</v>
      </c>
      <c r="F57" s="19" t="s">
        <v>193</v>
      </c>
      <c r="G57" s="60"/>
      <c r="H57" s="58"/>
      <c r="I57" s="58"/>
      <c r="K57" s="19"/>
      <c r="M57" s="19"/>
    </row>
    <row r="58" spans="1:13" s="43" customFormat="1" ht="15" customHeight="1" x14ac:dyDescent="0.25">
      <c r="A58" s="69" t="s">
        <v>78</v>
      </c>
      <c r="C58" s="58" t="s">
        <v>519</v>
      </c>
      <c r="D58" s="71" t="s">
        <v>172</v>
      </c>
      <c r="E58" s="71" t="s">
        <v>1138</v>
      </c>
      <c r="F58" s="19" t="s">
        <v>193</v>
      </c>
      <c r="G58" s="60"/>
      <c r="H58" s="58"/>
      <c r="I58" s="58"/>
      <c r="K58" s="19"/>
      <c r="M58" s="19"/>
    </row>
    <row r="59" spans="1:13" s="43" customFormat="1" ht="15" customHeight="1" x14ac:dyDescent="0.25">
      <c r="A59" s="69" t="s">
        <v>78</v>
      </c>
      <c r="C59" s="58" t="s">
        <v>520</v>
      </c>
      <c r="D59" s="71" t="s">
        <v>173</v>
      </c>
      <c r="E59" s="71" t="s">
        <v>1139</v>
      </c>
      <c r="F59" s="19" t="s">
        <v>193</v>
      </c>
      <c r="G59" s="60"/>
      <c r="H59" s="58"/>
      <c r="I59" s="58"/>
      <c r="K59" s="19"/>
      <c r="M59" s="19"/>
    </row>
    <row r="60" spans="1:13" s="43" customFormat="1" ht="15" customHeight="1" x14ac:dyDescent="0.25">
      <c r="A60" s="69" t="s">
        <v>78</v>
      </c>
      <c r="C60" s="58" t="s">
        <v>521</v>
      </c>
      <c r="D60" s="71" t="s">
        <v>174</v>
      </c>
      <c r="E60" s="71" t="s">
        <v>1140</v>
      </c>
      <c r="F60" s="19" t="s">
        <v>193</v>
      </c>
      <c r="G60" s="60"/>
      <c r="H60" s="58"/>
      <c r="I60" s="58"/>
      <c r="K60" s="19"/>
      <c r="M60" s="19"/>
    </row>
    <row r="61" spans="1:13" s="43" customFormat="1" ht="15" customHeight="1" x14ac:dyDescent="0.25">
      <c r="A61" s="69" t="s">
        <v>78</v>
      </c>
      <c r="C61" s="58" t="s">
        <v>522</v>
      </c>
      <c r="D61" s="71" t="s">
        <v>190</v>
      </c>
      <c r="E61" s="71" t="s">
        <v>1141</v>
      </c>
      <c r="F61" s="19" t="s">
        <v>91</v>
      </c>
      <c r="G61" s="60"/>
      <c r="H61" s="58"/>
      <c r="I61" s="58"/>
    </row>
    <row r="62" spans="1:13" s="43" customFormat="1" ht="15" customHeight="1" x14ac:dyDescent="0.25">
      <c r="A62" s="69" t="s">
        <v>78</v>
      </c>
      <c r="C62" s="58" t="s">
        <v>507</v>
      </c>
      <c r="D62" s="71" t="s">
        <v>169</v>
      </c>
      <c r="E62" s="71" t="s">
        <v>1126</v>
      </c>
      <c r="F62" s="19" t="s">
        <v>193</v>
      </c>
      <c r="G62" s="60"/>
      <c r="H62" s="58"/>
      <c r="I62" s="58"/>
      <c r="K62" s="19"/>
      <c r="M62" s="19"/>
    </row>
    <row r="63" spans="1:13" s="43" customFormat="1" ht="15" customHeight="1" x14ac:dyDescent="0.25">
      <c r="A63" s="69" t="s">
        <v>78</v>
      </c>
      <c r="C63" s="58" t="s">
        <v>508</v>
      </c>
      <c r="D63" s="71" t="s">
        <v>162</v>
      </c>
      <c r="E63" s="71" t="s">
        <v>1127</v>
      </c>
      <c r="F63" s="19" t="s">
        <v>193</v>
      </c>
      <c r="G63" s="60"/>
      <c r="H63" s="58"/>
      <c r="I63" s="58"/>
      <c r="K63" s="19"/>
      <c r="M63" s="19"/>
    </row>
    <row r="64" spans="1:13" s="43" customFormat="1" ht="15" customHeight="1" x14ac:dyDescent="0.25">
      <c r="A64" s="69" t="s">
        <v>78</v>
      </c>
      <c r="C64" s="58" t="s">
        <v>509</v>
      </c>
      <c r="D64" s="71" t="s">
        <v>170</v>
      </c>
      <c r="E64" s="71" t="s">
        <v>1128</v>
      </c>
      <c r="F64" s="19" t="s">
        <v>193</v>
      </c>
      <c r="G64" s="60"/>
      <c r="H64" s="58"/>
      <c r="I64" s="58"/>
      <c r="K64" s="19"/>
      <c r="M64" s="19"/>
    </row>
    <row r="65" spans="1:13" s="43" customFormat="1" ht="15" customHeight="1" x14ac:dyDescent="0.25">
      <c r="A65" s="69" t="s">
        <v>78</v>
      </c>
      <c r="C65" s="58" t="s">
        <v>523</v>
      </c>
      <c r="D65" s="71" t="s">
        <v>191</v>
      </c>
      <c r="E65" s="71" t="s">
        <v>1142</v>
      </c>
      <c r="F65" s="19" t="s">
        <v>193</v>
      </c>
      <c r="G65" s="60"/>
      <c r="H65" s="58"/>
      <c r="I65" s="58"/>
      <c r="K65" s="19"/>
      <c r="M65" s="19"/>
    </row>
    <row r="66" spans="1:13" s="43" customFormat="1" ht="15" customHeight="1" x14ac:dyDescent="0.25">
      <c r="A66" s="69" t="s">
        <v>78</v>
      </c>
      <c r="C66" s="58" t="s">
        <v>524</v>
      </c>
      <c r="D66" s="71" t="s">
        <v>165</v>
      </c>
      <c r="E66" s="71" t="s">
        <v>1143</v>
      </c>
      <c r="F66" s="19" t="s">
        <v>2216</v>
      </c>
      <c r="G66" s="60"/>
      <c r="H66" s="60" t="s">
        <v>2214</v>
      </c>
      <c r="I66" s="60" t="s">
        <v>2215</v>
      </c>
      <c r="K66" s="19"/>
      <c r="M66" s="19"/>
    </row>
    <row r="67" spans="1:13" s="43" customFormat="1" ht="15" customHeight="1" x14ac:dyDescent="0.25">
      <c r="A67" s="69" t="s">
        <v>78</v>
      </c>
      <c r="C67" s="58" t="s">
        <v>525</v>
      </c>
      <c r="D67" s="71" t="s">
        <v>188</v>
      </c>
      <c r="E67" s="71" t="s">
        <v>1144</v>
      </c>
      <c r="F67" s="19" t="s">
        <v>153</v>
      </c>
      <c r="G67" s="60"/>
      <c r="H67" s="58"/>
      <c r="I67" s="58"/>
      <c r="K67" s="19"/>
      <c r="M67" s="19"/>
    </row>
    <row r="68" spans="1:13" s="43" customFormat="1" ht="15" customHeight="1" x14ac:dyDescent="0.25">
      <c r="A68" s="69" t="s">
        <v>78</v>
      </c>
      <c r="C68" s="58" t="s">
        <v>526</v>
      </c>
      <c r="D68" s="71" t="s">
        <v>183</v>
      </c>
      <c r="E68" s="71" t="s">
        <v>1145</v>
      </c>
      <c r="F68" s="19" t="s">
        <v>193</v>
      </c>
      <c r="G68" s="60"/>
      <c r="H68" s="58"/>
      <c r="I68" s="58"/>
      <c r="K68" s="19"/>
      <c r="M68" s="19"/>
    </row>
    <row r="69" spans="1:13" s="43" customFormat="1" ht="15" customHeight="1" x14ac:dyDescent="0.25">
      <c r="A69" s="69" t="s">
        <v>78</v>
      </c>
      <c r="C69" s="58" t="s">
        <v>527</v>
      </c>
      <c r="D69" s="71" t="s">
        <v>192</v>
      </c>
      <c r="E69" s="71" t="s">
        <v>1146</v>
      </c>
      <c r="F69" s="19" t="s">
        <v>193</v>
      </c>
      <c r="G69" s="60"/>
      <c r="H69" s="58"/>
      <c r="I69" s="58"/>
      <c r="K69" s="19"/>
      <c r="M69" s="19"/>
    </row>
    <row r="70" spans="1:13" s="43" customFormat="1" ht="15" customHeight="1" x14ac:dyDescent="0.25">
      <c r="A70" s="69" t="s">
        <v>78</v>
      </c>
      <c r="C70" s="58" t="s">
        <v>528</v>
      </c>
      <c r="D70" s="71" t="s">
        <v>166</v>
      </c>
      <c r="E70" s="71" t="s">
        <v>1147</v>
      </c>
      <c r="F70" s="19" t="s">
        <v>2221</v>
      </c>
      <c r="G70" s="60"/>
      <c r="I70" s="49"/>
      <c r="K70" s="19"/>
      <c r="M70" s="19"/>
    </row>
    <row r="71" spans="1:13" s="43" customFormat="1" ht="15" customHeight="1" x14ac:dyDescent="0.25">
      <c r="A71" s="69" t="s">
        <v>78</v>
      </c>
      <c r="C71" s="58" t="s">
        <v>529</v>
      </c>
      <c r="D71" s="81" t="s">
        <v>1764</v>
      </c>
      <c r="E71" s="71" t="s">
        <v>1765</v>
      </c>
      <c r="F71" s="77" t="s">
        <v>193</v>
      </c>
      <c r="G71" s="60"/>
      <c r="H71" s="58"/>
      <c r="I71" s="58"/>
      <c r="K71" s="19"/>
      <c r="M71" s="19"/>
    </row>
    <row r="72" spans="1:13" s="43" customFormat="1" ht="15" customHeight="1" x14ac:dyDescent="0.25">
      <c r="A72" s="69" t="s">
        <v>78</v>
      </c>
      <c r="C72" s="58" t="s">
        <v>530</v>
      </c>
      <c r="D72" s="81" t="s">
        <v>1766</v>
      </c>
      <c r="E72" s="71" t="s">
        <v>1767</v>
      </c>
      <c r="F72" s="77" t="s">
        <v>193</v>
      </c>
      <c r="G72" s="60"/>
      <c r="H72" s="58"/>
      <c r="I72" s="58"/>
      <c r="K72" s="19"/>
      <c r="M72" s="19"/>
    </row>
    <row r="73" spans="1:13" s="43" customFormat="1" ht="15" customHeight="1" x14ac:dyDescent="0.25">
      <c r="A73" s="69" t="s">
        <v>78</v>
      </c>
      <c r="C73" s="58" t="s">
        <v>531</v>
      </c>
      <c r="D73" s="71" t="s">
        <v>189</v>
      </c>
      <c r="E73" s="71" t="s">
        <v>1148</v>
      </c>
      <c r="F73" s="19" t="s">
        <v>2216</v>
      </c>
      <c r="G73" s="60"/>
      <c r="H73" s="43" t="s">
        <v>2217</v>
      </c>
      <c r="I73" s="43" t="s">
        <v>2218</v>
      </c>
      <c r="K73" s="19"/>
      <c r="M73" s="19"/>
    </row>
    <row r="74" spans="1:13" s="43" customFormat="1" ht="15" customHeight="1" x14ac:dyDescent="0.25">
      <c r="A74" s="69" t="s">
        <v>78</v>
      </c>
      <c r="C74" s="58" t="s">
        <v>532</v>
      </c>
      <c r="D74" s="71" t="s">
        <v>167</v>
      </c>
      <c r="E74" s="71" t="s">
        <v>1149</v>
      </c>
      <c r="F74" s="19" t="s">
        <v>2216</v>
      </c>
      <c r="G74" s="60"/>
      <c r="H74" s="43" t="s">
        <v>2219</v>
      </c>
      <c r="I74" s="43" t="s">
        <v>2220</v>
      </c>
      <c r="K74" s="19"/>
      <c r="M74" s="19"/>
    </row>
    <row r="75" spans="1:13" s="43" customFormat="1" ht="15" customHeight="1" x14ac:dyDescent="0.25">
      <c r="A75" s="69" t="s">
        <v>78</v>
      </c>
      <c r="C75" s="58" t="s">
        <v>533</v>
      </c>
      <c r="D75" s="71" t="s">
        <v>184</v>
      </c>
      <c r="E75" s="71" t="s">
        <v>1150</v>
      </c>
      <c r="F75" s="19" t="s">
        <v>193</v>
      </c>
      <c r="G75" s="60"/>
      <c r="H75" s="58"/>
      <c r="I75" s="58"/>
      <c r="K75" s="19"/>
      <c r="M75" s="19"/>
    </row>
    <row r="76" spans="1:13" s="43" customFormat="1" ht="15" customHeight="1" x14ac:dyDescent="0.25">
      <c r="A76" s="69" t="s">
        <v>78</v>
      </c>
      <c r="C76" s="58" t="s">
        <v>534</v>
      </c>
      <c r="D76" s="71" t="s">
        <v>185</v>
      </c>
      <c r="E76" s="71" t="s">
        <v>1151</v>
      </c>
      <c r="F76" s="43" t="s">
        <v>193</v>
      </c>
      <c r="G76" s="58"/>
      <c r="H76" s="58"/>
      <c r="I76" s="58"/>
      <c r="K76" s="19"/>
      <c r="M76" s="19"/>
    </row>
    <row r="77" spans="1:13" s="43" customFormat="1" ht="15" customHeight="1" x14ac:dyDescent="0.25">
      <c r="A77" s="69" t="s">
        <v>78</v>
      </c>
      <c r="C77" s="58" t="s">
        <v>482</v>
      </c>
      <c r="D77" s="71" t="s">
        <v>168</v>
      </c>
      <c r="E77" s="71" t="s">
        <v>1152</v>
      </c>
      <c r="F77" s="19" t="s">
        <v>2221</v>
      </c>
      <c r="G77" s="60"/>
      <c r="I77" s="49"/>
      <c r="K77" s="19"/>
      <c r="M77" s="19"/>
    </row>
    <row r="78" spans="1:13" s="43" customFormat="1" ht="15" customHeight="1" x14ac:dyDescent="0.25">
      <c r="A78" s="69" t="s">
        <v>78</v>
      </c>
      <c r="C78" s="58" t="s">
        <v>537</v>
      </c>
      <c r="D78" s="71" t="s">
        <v>164</v>
      </c>
      <c r="E78" s="71" t="s">
        <v>1155</v>
      </c>
      <c r="F78" s="19" t="s">
        <v>91</v>
      </c>
      <c r="G78" s="60"/>
      <c r="H78" s="58"/>
      <c r="I78" s="58"/>
    </row>
    <row r="79" spans="1:13" s="43" customFormat="1" ht="15" customHeight="1" x14ac:dyDescent="0.25">
      <c r="A79" s="69" t="s">
        <v>78</v>
      </c>
      <c r="C79" s="58" t="s">
        <v>535</v>
      </c>
      <c r="D79" s="71" t="s">
        <v>186</v>
      </c>
      <c r="E79" s="71" t="s">
        <v>1153</v>
      </c>
      <c r="F79" s="19" t="s">
        <v>193</v>
      </c>
      <c r="G79" s="60"/>
      <c r="H79" s="58"/>
      <c r="I79" s="58"/>
      <c r="K79" s="19"/>
      <c r="M79" s="19"/>
    </row>
    <row r="80" spans="1:13" s="43" customFormat="1" ht="15" customHeight="1" x14ac:dyDescent="0.25">
      <c r="A80" s="69" t="s">
        <v>78</v>
      </c>
      <c r="C80" s="58" t="s">
        <v>536</v>
      </c>
      <c r="D80" s="71" t="s">
        <v>163</v>
      </c>
      <c r="E80" s="71" t="s">
        <v>1154</v>
      </c>
      <c r="F80" s="19" t="s">
        <v>153</v>
      </c>
      <c r="G80" s="60"/>
      <c r="H80" s="58"/>
      <c r="I80" s="58"/>
      <c r="K80" s="19"/>
      <c r="M80" s="19"/>
    </row>
    <row r="81" spans="1:14" s="43" customFormat="1" ht="15" customHeight="1" x14ac:dyDescent="0.25">
      <c r="A81" s="69" t="s">
        <v>78</v>
      </c>
      <c r="C81" s="58" t="s">
        <v>538</v>
      </c>
      <c r="D81" s="71" t="s">
        <v>187</v>
      </c>
      <c r="E81" s="71" t="s">
        <v>1156</v>
      </c>
      <c r="F81" s="43" t="s">
        <v>193</v>
      </c>
      <c r="G81" s="58"/>
      <c r="H81" s="58"/>
      <c r="I81" s="58"/>
      <c r="K81" s="19"/>
      <c r="M81" s="19"/>
    </row>
    <row r="82" spans="1:14" s="43" customFormat="1" ht="15" customHeight="1" x14ac:dyDescent="0.25">
      <c r="A82" s="69" t="s">
        <v>78</v>
      </c>
      <c r="C82" s="58" t="s">
        <v>539</v>
      </c>
      <c r="D82" s="71" t="s">
        <v>1157</v>
      </c>
      <c r="E82" s="71" t="s">
        <v>1158</v>
      </c>
      <c r="F82" s="19" t="s">
        <v>193</v>
      </c>
      <c r="G82" s="60"/>
      <c r="H82" s="58"/>
      <c r="I82" s="58"/>
      <c r="K82" s="19"/>
      <c r="M82" s="19"/>
    </row>
    <row r="83" spans="1:14" s="43" customFormat="1" ht="15" customHeight="1" x14ac:dyDescent="0.25">
      <c r="A83" s="69" t="s">
        <v>78</v>
      </c>
      <c r="C83" s="58" t="s">
        <v>5</v>
      </c>
      <c r="D83" s="71" t="s">
        <v>132</v>
      </c>
      <c r="E83" s="71" t="s">
        <v>1159</v>
      </c>
      <c r="F83" s="19" t="s">
        <v>91</v>
      </c>
      <c r="G83" s="60"/>
      <c r="H83" s="58"/>
      <c r="I83" s="58"/>
    </row>
    <row r="84" spans="1:14" s="43" customFormat="1" ht="15" customHeight="1" x14ac:dyDescent="0.25">
      <c r="A84" s="69" t="s">
        <v>78</v>
      </c>
      <c r="C84" s="58" t="s">
        <v>4</v>
      </c>
      <c r="D84" s="71" t="s">
        <v>152</v>
      </c>
      <c r="E84" s="71" t="s">
        <v>1160</v>
      </c>
      <c r="F84" s="43" t="s">
        <v>91</v>
      </c>
      <c r="G84" s="58"/>
      <c r="H84" s="58"/>
      <c r="I84" s="58"/>
      <c r="K84" s="19"/>
      <c r="M84" s="19"/>
    </row>
    <row r="85" spans="1:14" s="43" customFormat="1" ht="15" customHeight="1" x14ac:dyDescent="0.25">
      <c r="A85" s="69" t="s">
        <v>78</v>
      </c>
      <c r="C85" s="58" t="s">
        <v>95</v>
      </c>
      <c r="D85" s="71" t="s">
        <v>2161</v>
      </c>
      <c r="E85" s="71" t="s">
        <v>2162</v>
      </c>
      <c r="F85" s="43" t="s">
        <v>91</v>
      </c>
      <c r="G85" s="58"/>
      <c r="H85" s="58"/>
      <c r="I85" s="58"/>
      <c r="K85" s="19"/>
      <c r="M85" s="19"/>
    </row>
    <row r="86" spans="1:14" s="43" customFormat="1" ht="15" customHeight="1" x14ac:dyDescent="0.25">
      <c r="A86" s="69" t="s">
        <v>78</v>
      </c>
      <c r="C86" s="58" t="s">
        <v>441</v>
      </c>
      <c r="D86" s="71" t="s">
        <v>12</v>
      </c>
      <c r="E86" s="71" t="s">
        <v>1083</v>
      </c>
      <c r="F86" s="43" t="s">
        <v>91</v>
      </c>
      <c r="G86" s="57" t="s">
        <v>1050</v>
      </c>
      <c r="H86" s="58"/>
      <c r="I86" s="58"/>
    </row>
    <row r="87" spans="1:14" s="43" customFormat="1" ht="15" customHeight="1" x14ac:dyDescent="0.25">
      <c r="A87" s="58"/>
      <c r="C87" s="58"/>
      <c r="D87" s="60"/>
      <c r="E87" s="60"/>
      <c r="F87" s="19"/>
      <c r="G87" s="60"/>
      <c r="H87" s="58"/>
      <c r="I87" s="58"/>
    </row>
    <row r="88" spans="1:14" s="43" customFormat="1" ht="15" customHeight="1" x14ac:dyDescent="0.25">
      <c r="A88" s="59" t="s">
        <v>219</v>
      </c>
      <c r="B88" s="15" t="str">
        <f>A88&amp;'Tabeller - Tables'!G6</f>
        <v>Ivf2005</v>
      </c>
      <c r="C88" s="60" t="s">
        <v>648</v>
      </c>
      <c r="D88" s="71" t="s">
        <v>237</v>
      </c>
      <c r="E88" s="71" t="s">
        <v>1186</v>
      </c>
      <c r="F88" s="46" t="s">
        <v>2288</v>
      </c>
      <c r="G88" s="65"/>
      <c r="H88" s="58"/>
      <c r="I88" s="58"/>
    </row>
    <row r="89" spans="1:14" s="43" customFormat="1" ht="15" customHeight="1" x14ac:dyDescent="0.25">
      <c r="A89" s="59" t="s">
        <v>219</v>
      </c>
      <c r="C89" s="60" t="s">
        <v>649</v>
      </c>
      <c r="D89" s="71" t="s">
        <v>299</v>
      </c>
      <c r="E89" s="71" t="s">
        <v>1187</v>
      </c>
      <c r="F89" s="46" t="s">
        <v>2288</v>
      </c>
      <c r="G89" s="65"/>
      <c r="H89" s="58"/>
      <c r="I89" s="58"/>
    </row>
    <row r="90" spans="1:14" s="43" customFormat="1" ht="15" customHeight="1" x14ac:dyDescent="0.25">
      <c r="A90" s="59" t="s">
        <v>219</v>
      </c>
      <c r="C90" s="60" t="s">
        <v>650</v>
      </c>
      <c r="D90" s="71" t="s">
        <v>298</v>
      </c>
      <c r="E90" s="71" t="s">
        <v>1188</v>
      </c>
      <c r="F90" s="46" t="s">
        <v>2288</v>
      </c>
      <c r="G90" s="65"/>
      <c r="H90" s="58"/>
      <c r="I90" s="58"/>
    </row>
    <row r="91" spans="1:14" s="43" customFormat="1" ht="15" customHeight="1" x14ac:dyDescent="0.25">
      <c r="A91" s="59" t="s">
        <v>219</v>
      </c>
      <c r="C91" s="60" t="s">
        <v>651</v>
      </c>
      <c r="D91" s="71" t="s">
        <v>230</v>
      </c>
      <c r="E91" s="71" t="s">
        <v>1189</v>
      </c>
      <c r="F91" s="46" t="s">
        <v>2288</v>
      </c>
      <c r="G91" s="65"/>
      <c r="H91" s="58"/>
      <c r="I91" s="58"/>
      <c r="J91" s="19"/>
      <c r="M91" s="46"/>
      <c r="N91" s="46"/>
    </row>
    <row r="92" spans="1:14" s="43" customFormat="1" ht="15" customHeight="1" x14ac:dyDescent="0.25">
      <c r="A92" s="59" t="s">
        <v>219</v>
      </c>
      <c r="C92" s="60" t="s">
        <v>652</v>
      </c>
      <c r="D92" s="71" t="s">
        <v>253</v>
      </c>
      <c r="E92" s="71" t="s">
        <v>1190</v>
      </c>
      <c r="F92" s="46" t="s">
        <v>2288</v>
      </c>
      <c r="G92" s="65"/>
      <c r="H92" s="58"/>
      <c r="I92" s="58"/>
    </row>
    <row r="93" spans="1:14" s="43" customFormat="1" ht="15" customHeight="1" x14ac:dyDescent="0.25">
      <c r="A93" s="59" t="s">
        <v>219</v>
      </c>
      <c r="C93" s="60" t="s">
        <v>653</v>
      </c>
      <c r="D93" s="71" t="s">
        <v>233</v>
      </c>
      <c r="E93" s="71" t="s">
        <v>1191</v>
      </c>
      <c r="F93" s="46" t="s">
        <v>2288</v>
      </c>
      <c r="G93" s="65"/>
      <c r="H93" s="58"/>
      <c r="I93" s="58"/>
    </row>
    <row r="94" spans="1:14" s="43" customFormat="1" ht="15" customHeight="1" x14ac:dyDescent="0.25">
      <c r="A94" s="59" t="s">
        <v>219</v>
      </c>
      <c r="C94" s="60" t="s">
        <v>654</v>
      </c>
      <c r="D94" s="71" t="s">
        <v>228</v>
      </c>
      <c r="E94" s="71" t="s">
        <v>1192</v>
      </c>
      <c r="F94" s="46" t="s">
        <v>2288</v>
      </c>
      <c r="G94" s="65"/>
      <c r="H94" s="58"/>
      <c r="I94" s="58"/>
    </row>
    <row r="95" spans="1:14" s="43" customFormat="1" ht="15" customHeight="1" x14ac:dyDescent="0.25">
      <c r="A95" s="59" t="s">
        <v>219</v>
      </c>
      <c r="C95" s="60" t="s">
        <v>655</v>
      </c>
      <c r="D95" s="71" t="s">
        <v>236</v>
      </c>
      <c r="E95" s="71" t="s">
        <v>1193</v>
      </c>
      <c r="F95" s="46" t="s">
        <v>2288</v>
      </c>
      <c r="G95" s="65"/>
      <c r="H95" s="58"/>
      <c r="I95" s="58"/>
    </row>
    <row r="96" spans="1:14" s="43" customFormat="1" ht="15" customHeight="1" x14ac:dyDescent="0.25">
      <c r="A96" s="59" t="s">
        <v>219</v>
      </c>
      <c r="C96" s="60" t="s">
        <v>656</v>
      </c>
      <c r="D96" s="71" t="s">
        <v>245</v>
      </c>
      <c r="E96" s="71" t="s">
        <v>1194</v>
      </c>
      <c r="F96" s="46" t="s">
        <v>2288</v>
      </c>
      <c r="G96" s="65"/>
      <c r="H96" s="58"/>
      <c r="I96" s="58"/>
    </row>
    <row r="97" spans="1:14" s="43" customFormat="1" ht="15" customHeight="1" x14ac:dyDescent="0.25">
      <c r="A97" s="59" t="s">
        <v>219</v>
      </c>
      <c r="C97" s="60" t="s">
        <v>657</v>
      </c>
      <c r="D97" s="71" t="s">
        <v>251</v>
      </c>
      <c r="E97" s="71" t="s">
        <v>1195</v>
      </c>
      <c r="F97" s="46" t="s">
        <v>2288</v>
      </c>
      <c r="G97" s="65"/>
      <c r="H97" s="58"/>
      <c r="I97" s="58"/>
    </row>
    <row r="98" spans="1:14" s="43" customFormat="1" ht="15" customHeight="1" x14ac:dyDescent="0.25">
      <c r="A98" s="59" t="s">
        <v>219</v>
      </c>
      <c r="C98" s="60" t="s">
        <v>658</v>
      </c>
      <c r="D98" s="71" t="s">
        <v>243</v>
      </c>
      <c r="E98" s="71" t="s">
        <v>1196</v>
      </c>
      <c r="F98" s="46" t="s">
        <v>2288</v>
      </c>
      <c r="G98" s="65"/>
      <c r="H98" s="58"/>
      <c r="I98" s="58"/>
    </row>
    <row r="99" spans="1:14" s="43" customFormat="1" ht="15" customHeight="1" x14ac:dyDescent="0.25">
      <c r="A99" s="59" t="s">
        <v>219</v>
      </c>
      <c r="C99" s="60" t="s">
        <v>659</v>
      </c>
      <c r="D99" s="71" t="s">
        <v>276</v>
      </c>
      <c r="E99" s="71" t="s">
        <v>1197</v>
      </c>
      <c r="F99" s="46" t="s">
        <v>2288</v>
      </c>
      <c r="G99" s="65"/>
      <c r="H99" s="58"/>
      <c r="I99" s="58"/>
      <c r="K99" s="46"/>
      <c r="L99" s="46"/>
    </row>
    <row r="100" spans="1:14" s="43" customFormat="1" ht="15" customHeight="1" x14ac:dyDescent="0.25">
      <c r="A100" s="59" t="s">
        <v>219</v>
      </c>
      <c r="C100" s="60" t="s">
        <v>660</v>
      </c>
      <c r="D100" s="71" t="s">
        <v>274</v>
      </c>
      <c r="E100" s="71" t="s">
        <v>1198</v>
      </c>
      <c r="F100" s="46" t="s">
        <v>2288</v>
      </c>
      <c r="G100" s="65"/>
      <c r="H100" s="58"/>
      <c r="I100" s="58"/>
      <c r="K100" s="46"/>
      <c r="L100" s="46"/>
    </row>
    <row r="101" spans="1:14" s="43" customFormat="1" ht="15" customHeight="1" x14ac:dyDescent="0.25">
      <c r="A101" s="59" t="s">
        <v>219</v>
      </c>
      <c r="C101" s="60" t="s">
        <v>661</v>
      </c>
      <c r="D101" s="71" t="s">
        <v>270</v>
      </c>
      <c r="E101" s="71" t="s">
        <v>1199</v>
      </c>
      <c r="F101" s="46" t="s">
        <v>2288</v>
      </c>
      <c r="G101" s="65"/>
      <c r="H101" s="58"/>
      <c r="I101" s="58"/>
    </row>
    <row r="102" spans="1:14" s="43" customFormat="1" ht="15" customHeight="1" x14ac:dyDescent="0.25">
      <c r="A102" s="59" t="s">
        <v>219</v>
      </c>
      <c r="C102" s="60" t="s">
        <v>662</v>
      </c>
      <c r="D102" s="71" t="s">
        <v>272</v>
      </c>
      <c r="E102" s="71" t="s">
        <v>1200</v>
      </c>
      <c r="F102" s="46" t="s">
        <v>2288</v>
      </c>
      <c r="G102" s="65"/>
      <c r="H102" s="58"/>
      <c r="I102" s="58"/>
    </row>
    <row r="103" spans="1:14" s="43" customFormat="1" ht="15" customHeight="1" x14ac:dyDescent="0.25">
      <c r="A103" s="59" t="s">
        <v>219</v>
      </c>
      <c r="C103" s="60" t="s">
        <v>663</v>
      </c>
      <c r="D103" s="71" t="s">
        <v>256</v>
      </c>
      <c r="E103" s="71" t="s">
        <v>1201</v>
      </c>
      <c r="F103" s="46" t="s">
        <v>2288</v>
      </c>
      <c r="G103" s="65"/>
      <c r="H103" s="58"/>
      <c r="I103" s="58"/>
      <c r="K103" s="46"/>
      <c r="L103" s="46"/>
    </row>
    <row r="104" spans="1:14" s="43" customFormat="1" ht="15" customHeight="1" x14ac:dyDescent="0.25">
      <c r="A104" s="59" t="s">
        <v>219</v>
      </c>
      <c r="C104" s="60" t="s">
        <v>664</v>
      </c>
      <c r="D104" s="71" t="s">
        <v>255</v>
      </c>
      <c r="E104" s="71" t="s">
        <v>1202</v>
      </c>
      <c r="F104" s="46" t="s">
        <v>2288</v>
      </c>
      <c r="G104" s="65"/>
      <c r="H104" s="58"/>
      <c r="I104" s="58"/>
    </row>
    <row r="105" spans="1:14" s="43" customFormat="1" ht="15" customHeight="1" x14ac:dyDescent="0.25">
      <c r="A105" s="59" t="s">
        <v>219</v>
      </c>
      <c r="C105" s="60" t="s">
        <v>665</v>
      </c>
      <c r="D105" s="71" t="s">
        <v>297</v>
      </c>
      <c r="E105" s="71" t="s">
        <v>1203</v>
      </c>
      <c r="F105" s="46" t="s">
        <v>2288</v>
      </c>
      <c r="G105" s="65"/>
      <c r="H105" s="58"/>
      <c r="I105" s="58"/>
    </row>
    <row r="106" spans="1:14" s="43" customFormat="1" ht="15" customHeight="1" x14ac:dyDescent="0.25">
      <c r="A106" s="59" t="s">
        <v>219</v>
      </c>
      <c r="C106" s="60" t="s">
        <v>666</v>
      </c>
      <c r="D106" s="71" t="s">
        <v>241</v>
      </c>
      <c r="E106" s="71" t="s">
        <v>1204</v>
      </c>
      <c r="F106" s="46" t="s">
        <v>2288</v>
      </c>
      <c r="G106" s="65"/>
      <c r="H106" s="58"/>
      <c r="I106" s="58"/>
    </row>
    <row r="107" spans="1:14" s="43" customFormat="1" ht="15" customHeight="1" x14ac:dyDescent="0.25">
      <c r="A107" s="59" t="s">
        <v>219</v>
      </c>
      <c r="C107" s="60" t="s">
        <v>667</v>
      </c>
      <c r="D107" s="71" t="s">
        <v>229</v>
      </c>
      <c r="E107" s="71" t="s">
        <v>1205</v>
      </c>
      <c r="F107" s="46" t="s">
        <v>2288</v>
      </c>
      <c r="G107" s="65"/>
      <c r="H107" s="58"/>
      <c r="I107" s="58"/>
      <c r="J107" s="19"/>
      <c r="M107" s="46"/>
      <c r="N107" s="46"/>
    </row>
    <row r="108" spans="1:14" s="43" customFormat="1" ht="15" customHeight="1" x14ac:dyDescent="0.25">
      <c r="A108" s="59" t="s">
        <v>219</v>
      </c>
      <c r="C108" s="60" t="s">
        <v>668</v>
      </c>
      <c r="D108" s="71" t="s">
        <v>240</v>
      </c>
      <c r="E108" s="71" t="s">
        <v>1206</v>
      </c>
      <c r="F108" s="46" t="s">
        <v>2288</v>
      </c>
      <c r="G108" s="65"/>
      <c r="H108" s="58"/>
      <c r="I108" s="58"/>
      <c r="J108" s="19"/>
      <c r="M108" s="46"/>
      <c r="N108" s="46"/>
    </row>
    <row r="109" spans="1:14" s="43" customFormat="1" ht="15" customHeight="1" x14ac:dyDescent="0.25">
      <c r="A109" s="59" t="s">
        <v>219</v>
      </c>
      <c r="C109" s="60" t="s">
        <v>669</v>
      </c>
      <c r="D109" s="71" t="s">
        <v>269</v>
      </c>
      <c r="E109" s="71" t="s">
        <v>1207</v>
      </c>
      <c r="F109" s="46" t="s">
        <v>2288</v>
      </c>
      <c r="G109" s="65"/>
      <c r="H109" s="58"/>
      <c r="I109" s="58"/>
      <c r="K109" s="46"/>
      <c r="L109" s="46"/>
    </row>
    <row r="110" spans="1:14" s="43" customFormat="1" ht="15" customHeight="1" x14ac:dyDescent="0.25">
      <c r="A110" s="59" t="s">
        <v>219</v>
      </c>
      <c r="C110" s="60" t="s">
        <v>670</v>
      </c>
      <c r="D110" s="71" t="s">
        <v>247</v>
      </c>
      <c r="E110" s="71" t="s">
        <v>1208</v>
      </c>
      <c r="F110" s="46" t="s">
        <v>2288</v>
      </c>
      <c r="G110" s="65"/>
      <c r="H110" s="58"/>
      <c r="I110" s="58"/>
    </row>
    <row r="111" spans="1:14" s="43" customFormat="1" ht="15" customHeight="1" x14ac:dyDescent="0.25">
      <c r="A111" s="59" t="s">
        <v>219</v>
      </c>
      <c r="C111" s="60" t="s">
        <v>671</v>
      </c>
      <c r="D111" s="71" t="s">
        <v>226</v>
      </c>
      <c r="E111" s="71" t="s">
        <v>1209</v>
      </c>
      <c r="F111" s="46" t="s">
        <v>2288</v>
      </c>
      <c r="G111" s="65"/>
      <c r="H111" s="58"/>
      <c r="I111" s="58"/>
      <c r="J111" s="19"/>
      <c r="K111" s="46"/>
      <c r="L111" s="46"/>
      <c r="M111" s="46"/>
      <c r="N111" s="46"/>
    </row>
    <row r="112" spans="1:14" s="43" customFormat="1" ht="15" customHeight="1" x14ac:dyDescent="0.25">
      <c r="A112" s="59" t="s">
        <v>219</v>
      </c>
      <c r="C112" s="60" t="s">
        <v>672</v>
      </c>
      <c r="D112" s="71" t="s">
        <v>249</v>
      </c>
      <c r="E112" s="71" t="s">
        <v>1210</v>
      </c>
      <c r="F112" s="46" t="s">
        <v>2288</v>
      </c>
      <c r="G112" s="65"/>
      <c r="H112" s="58"/>
      <c r="I112" s="58"/>
    </row>
    <row r="113" spans="1:15" s="43" customFormat="1" ht="15" customHeight="1" x14ac:dyDescent="0.25">
      <c r="A113" s="59" t="s">
        <v>219</v>
      </c>
      <c r="C113" s="60" t="s">
        <v>673</v>
      </c>
      <c r="D113" s="71" t="s">
        <v>278</v>
      </c>
      <c r="E113" s="71" t="s">
        <v>1211</v>
      </c>
      <c r="F113" s="46" t="s">
        <v>2288</v>
      </c>
      <c r="G113" s="65"/>
      <c r="H113" s="58"/>
      <c r="I113" s="58"/>
    </row>
    <row r="114" spans="1:15" s="43" customFormat="1" ht="15" customHeight="1" x14ac:dyDescent="0.25">
      <c r="A114" s="59" t="s">
        <v>219</v>
      </c>
      <c r="C114" s="60" t="s">
        <v>674</v>
      </c>
      <c r="D114" s="71" t="s">
        <v>257</v>
      </c>
      <c r="E114" s="71" t="s">
        <v>1212</v>
      </c>
      <c r="F114" s="46" t="s">
        <v>2288</v>
      </c>
      <c r="G114" s="65"/>
      <c r="H114" s="58"/>
      <c r="I114" s="58"/>
    </row>
    <row r="115" spans="1:15" s="43" customFormat="1" ht="15" customHeight="1" x14ac:dyDescent="0.25">
      <c r="A115" s="59" t="s">
        <v>219</v>
      </c>
      <c r="C115" s="60" t="s">
        <v>675</v>
      </c>
      <c r="D115" s="71" t="s">
        <v>263</v>
      </c>
      <c r="E115" s="71" t="s">
        <v>1213</v>
      </c>
      <c r="F115" s="46" t="s">
        <v>2288</v>
      </c>
      <c r="G115" s="65"/>
      <c r="H115" s="58"/>
      <c r="I115" s="58"/>
    </row>
    <row r="116" spans="1:15" s="43" customFormat="1" ht="15" customHeight="1" x14ac:dyDescent="0.25">
      <c r="A116" s="59" t="s">
        <v>219</v>
      </c>
      <c r="C116" s="60" t="s">
        <v>676</v>
      </c>
      <c r="D116" s="71" t="s">
        <v>265</v>
      </c>
      <c r="E116" s="71" t="s">
        <v>1214</v>
      </c>
      <c r="F116" s="46" t="s">
        <v>2288</v>
      </c>
      <c r="G116" s="65"/>
      <c r="H116" s="58"/>
      <c r="I116" s="58"/>
    </row>
    <row r="117" spans="1:15" s="43" customFormat="1" ht="15" customHeight="1" x14ac:dyDescent="0.25">
      <c r="A117" s="59" t="s">
        <v>219</v>
      </c>
      <c r="C117" s="60" t="s">
        <v>677</v>
      </c>
      <c r="D117" s="71" t="s">
        <v>227</v>
      </c>
      <c r="E117" s="71" t="s">
        <v>1215</v>
      </c>
      <c r="F117" s="46" t="s">
        <v>2288</v>
      </c>
      <c r="G117" s="65"/>
      <c r="H117" s="58"/>
      <c r="I117" s="58"/>
      <c r="J117" s="19"/>
      <c r="M117" s="46"/>
      <c r="N117" s="46"/>
    </row>
    <row r="118" spans="1:15" s="43" customFormat="1" ht="15" customHeight="1" x14ac:dyDescent="0.25">
      <c r="A118" s="59" t="s">
        <v>219</v>
      </c>
      <c r="C118" s="60" t="s">
        <v>678</v>
      </c>
      <c r="D118" s="71" t="s">
        <v>281</v>
      </c>
      <c r="E118" s="71" t="s">
        <v>1216</v>
      </c>
      <c r="F118" s="46" t="s">
        <v>2288</v>
      </c>
      <c r="G118" s="65"/>
      <c r="H118" s="58"/>
      <c r="I118" s="58"/>
      <c r="K118" s="19"/>
      <c r="L118" s="46"/>
    </row>
    <row r="119" spans="1:15" s="43" customFormat="1" ht="15" customHeight="1" x14ac:dyDescent="0.25">
      <c r="A119" s="59" t="s">
        <v>219</v>
      </c>
      <c r="C119" s="60" t="s">
        <v>679</v>
      </c>
      <c r="D119" s="71" t="s">
        <v>231</v>
      </c>
      <c r="E119" s="71" t="s">
        <v>1217</v>
      </c>
      <c r="F119" s="46" t="s">
        <v>2288</v>
      </c>
      <c r="G119" s="65"/>
      <c r="H119" s="58"/>
      <c r="I119" s="58"/>
      <c r="J119" s="19"/>
      <c r="K119" s="19"/>
      <c r="L119" s="46"/>
      <c r="M119" s="46"/>
      <c r="N119" s="46"/>
    </row>
    <row r="120" spans="1:15" s="43" customFormat="1" ht="15" customHeight="1" x14ac:dyDescent="0.25">
      <c r="A120" s="59" t="s">
        <v>219</v>
      </c>
      <c r="C120" s="60" t="s">
        <v>680</v>
      </c>
      <c r="D120" s="71" t="s">
        <v>1218</v>
      </c>
      <c r="E120" s="71" t="s">
        <v>1219</v>
      </c>
      <c r="F120" s="46" t="s">
        <v>2288</v>
      </c>
      <c r="G120" s="65"/>
      <c r="H120" s="58"/>
      <c r="I120" s="58"/>
      <c r="K120" s="19"/>
      <c r="L120" s="46"/>
    </row>
    <row r="121" spans="1:15" s="43" customFormat="1" ht="15" customHeight="1" x14ac:dyDescent="0.25">
      <c r="A121" s="59" t="s">
        <v>219</v>
      </c>
      <c r="C121" s="60" t="s">
        <v>681</v>
      </c>
      <c r="D121" s="71" t="s">
        <v>289</v>
      </c>
      <c r="E121" s="71" t="s">
        <v>1220</v>
      </c>
      <c r="F121" s="46" t="s">
        <v>2288</v>
      </c>
      <c r="G121" s="65"/>
      <c r="H121" s="58"/>
      <c r="I121" s="58"/>
      <c r="K121" s="19"/>
      <c r="L121" s="46"/>
    </row>
    <row r="122" spans="1:15" s="43" customFormat="1" ht="15" customHeight="1" x14ac:dyDescent="0.25">
      <c r="A122" s="59" t="s">
        <v>219</v>
      </c>
      <c r="C122" s="60" t="s">
        <v>682</v>
      </c>
      <c r="D122" s="71" t="s">
        <v>295</v>
      </c>
      <c r="E122" s="71" t="s">
        <v>1221</v>
      </c>
      <c r="F122" s="46" t="s">
        <v>2288</v>
      </c>
      <c r="G122" s="65"/>
      <c r="H122" s="58"/>
      <c r="I122" s="58"/>
    </row>
    <row r="123" spans="1:15" s="43" customFormat="1" ht="15" customHeight="1" x14ac:dyDescent="0.25">
      <c r="A123" s="59" t="s">
        <v>219</v>
      </c>
      <c r="C123" s="60" t="s">
        <v>683</v>
      </c>
      <c r="D123" s="71" t="s">
        <v>291</v>
      </c>
      <c r="E123" s="71" t="s">
        <v>1222</v>
      </c>
      <c r="F123" s="46" t="s">
        <v>2288</v>
      </c>
      <c r="G123" s="65"/>
      <c r="H123" s="58"/>
      <c r="I123" s="58"/>
      <c r="K123" s="46"/>
      <c r="L123" s="46"/>
    </row>
    <row r="124" spans="1:15" s="43" customFormat="1" ht="15" customHeight="1" x14ac:dyDescent="0.25">
      <c r="A124" s="59" t="s">
        <v>219</v>
      </c>
      <c r="C124" s="60" t="s">
        <v>684</v>
      </c>
      <c r="D124" s="71" t="s">
        <v>290</v>
      </c>
      <c r="E124" s="71" t="s">
        <v>1223</v>
      </c>
      <c r="F124" s="46" t="s">
        <v>2288</v>
      </c>
      <c r="G124" s="65"/>
      <c r="H124" s="58"/>
      <c r="I124" s="58"/>
      <c r="K124" s="46"/>
      <c r="L124" s="46"/>
    </row>
    <row r="125" spans="1:15" s="43" customFormat="1" ht="15" customHeight="1" x14ac:dyDescent="0.25">
      <c r="A125" s="59" t="s">
        <v>219</v>
      </c>
      <c r="C125" s="60" t="s">
        <v>685</v>
      </c>
      <c r="D125" s="71" t="s">
        <v>287</v>
      </c>
      <c r="E125" s="71" t="s">
        <v>1224</v>
      </c>
      <c r="F125" s="46" t="s">
        <v>2288</v>
      </c>
      <c r="G125" s="65"/>
      <c r="H125" s="58"/>
      <c r="I125" s="58"/>
    </row>
    <row r="126" spans="1:15" s="43" customFormat="1" ht="15" customHeight="1" x14ac:dyDescent="0.25">
      <c r="A126" s="59" t="s">
        <v>219</v>
      </c>
      <c r="C126" s="60" t="s">
        <v>686</v>
      </c>
      <c r="D126" s="71" t="s">
        <v>222</v>
      </c>
      <c r="E126" s="71" t="s">
        <v>1225</v>
      </c>
      <c r="F126" s="46" t="s">
        <v>2288</v>
      </c>
      <c r="G126" s="65"/>
      <c r="H126" s="58"/>
      <c r="I126" s="58"/>
      <c r="M126" s="46"/>
      <c r="N126" s="46"/>
      <c r="O126" s="46"/>
    </row>
    <row r="127" spans="1:15" s="43" customFormat="1" ht="15" customHeight="1" x14ac:dyDescent="0.25">
      <c r="A127" s="59" t="s">
        <v>219</v>
      </c>
      <c r="C127" s="60" t="s">
        <v>687</v>
      </c>
      <c r="D127" s="71" t="s">
        <v>223</v>
      </c>
      <c r="E127" s="71" t="s">
        <v>1226</v>
      </c>
      <c r="F127" s="46" t="s">
        <v>2288</v>
      </c>
      <c r="G127" s="65"/>
      <c r="H127" s="58"/>
      <c r="I127" s="58"/>
      <c r="M127" s="46"/>
      <c r="N127" s="46"/>
      <c r="O127" s="19"/>
    </row>
    <row r="128" spans="1:15" s="43" customFormat="1" ht="15" customHeight="1" x14ac:dyDescent="0.25">
      <c r="A128" s="59" t="s">
        <v>219</v>
      </c>
      <c r="C128" s="60" t="s">
        <v>688</v>
      </c>
      <c r="D128" s="71" t="s">
        <v>292</v>
      </c>
      <c r="E128" s="71" t="s">
        <v>1227</v>
      </c>
      <c r="F128" s="46" t="s">
        <v>2288</v>
      </c>
      <c r="G128" s="65"/>
      <c r="H128" s="58"/>
      <c r="I128" s="58"/>
      <c r="M128" s="46"/>
      <c r="N128" s="46"/>
      <c r="O128" s="46"/>
    </row>
    <row r="129" spans="1:15" s="43" customFormat="1" ht="15" customHeight="1" x14ac:dyDescent="0.25">
      <c r="A129" s="59" t="s">
        <v>219</v>
      </c>
      <c r="C129" s="60" t="s">
        <v>689</v>
      </c>
      <c r="D129" s="71" t="s">
        <v>293</v>
      </c>
      <c r="E129" s="71" t="s">
        <v>1228</v>
      </c>
      <c r="F129" s="46" t="s">
        <v>2288</v>
      </c>
      <c r="G129" s="65"/>
      <c r="H129" s="58"/>
      <c r="I129" s="58"/>
      <c r="M129" s="46"/>
      <c r="N129" s="46"/>
      <c r="O129" s="46"/>
    </row>
    <row r="130" spans="1:15" s="43" customFormat="1" ht="15" customHeight="1" x14ac:dyDescent="0.25">
      <c r="A130" s="59" t="s">
        <v>219</v>
      </c>
      <c r="C130" s="60" t="s">
        <v>690</v>
      </c>
      <c r="D130" s="71" t="s">
        <v>283</v>
      </c>
      <c r="E130" s="71" t="s">
        <v>1229</v>
      </c>
      <c r="F130" s="46" t="s">
        <v>2288</v>
      </c>
      <c r="G130" s="65"/>
      <c r="H130" s="58"/>
      <c r="I130" s="58"/>
    </row>
    <row r="131" spans="1:15" s="43" customFormat="1" ht="15" customHeight="1" x14ac:dyDescent="0.25">
      <c r="A131" s="59" t="s">
        <v>219</v>
      </c>
      <c r="C131" s="60" t="s">
        <v>691</v>
      </c>
      <c r="D131" s="71" t="s">
        <v>234</v>
      </c>
      <c r="E131" s="71" t="s">
        <v>1230</v>
      </c>
      <c r="F131" s="46" t="s">
        <v>2288</v>
      </c>
      <c r="G131" s="65"/>
      <c r="H131" s="58"/>
      <c r="I131" s="58"/>
      <c r="J131" s="19"/>
      <c r="M131" s="46"/>
      <c r="N131" s="46"/>
    </row>
    <row r="132" spans="1:15" s="43" customFormat="1" ht="15" customHeight="1" x14ac:dyDescent="0.25">
      <c r="A132" s="59" t="s">
        <v>219</v>
      </c>
      <c r="C132" s="60" t="s">
        <v>692</v>
      </c>
      <c r="D132" s="71" t="s">
        <v>232</v>
      </c>
      <c r="E132" s="71" t="s">
        <v>1231</v>
      </c>
      <c r="F132" s="46" t="s">
        <v>2288</v>
      </c>
      <c r="G132" s="65"/>
      <c r="H132" s="58"/>
      <c r="I132" s="58"/>
      <c r="J132" s="19"/>
      <c r="M132" s="46"/>
      <c r="N132" s="46"/>
    </row>
    <row r="133" spans="1:15" s="43" customFormat="1" ht="15" customHeight="1" x14ac:dyDescent="0.25">
      <c r="A133" s="59" t="s">
        <v>219</v>
      </c>
      <c r="C133" s="60" t="s">
        <v>693</v>
      </c>
      <c r="D133" s="71" t="s">
        <v>224</v>
      </c>
      <c r="E133" s="71" t="s">
        <v>1232</v>
      </c>
      <c r="F133" s="46" t="s">
        <v>2288</v>
      </c>
      <c r="G133" s="65"/>
      <c r="H133" s="58"/>
      <c r="I133" s="58"/>
    </row>
    <row r="134" spans="1:15" s="43" customFormat="1" ht="15" customHeight="1" x14ac:dyDescent="0.25">
      <c r="A134" s="59" t="s">
        <v>219</v>
      </c>
      <c r="C134" s="60" t="s">
        <v>694</v>
      </c>
      <c r="D134" s="71" t="s">
        <v>262</v>
      </c>
      <c r="E134" s="71" t="s">
        <v>1233</v>
      </c>
      <c r="F134" s="46" t="s">
        <v>2288</v>
      </c>
      <c r="G134" s="65"/>
      <c r="H134" s="58"/>
      <c r="I134" s="58"/>
    </row>
    <row r="135" spans="1:15" s="43" customFormat="1" ht="15" customHeight="1" x14ac:dyDescent="0.25">
      <c r="A135" s="59" t="s">
        <v>219</v>
      </c>
      <c r="C135" s="60" t="s">
        <v>695</v>
      </c>
      <c r="D135" s="71" t="s">
        <v>266</v>
      </c>
      <c r="E135" s="71" t="s">
        <v>1234</v>
      </c>
      <c r="F135" s="46" t="s">
        <v>2288</v>
      </c>
      <c r="G135" s="65"/>
      <c r="H135" s="58"/>
      <c r="I135" s="58"/>
    </row>
    <row r="136" spans="1:15" s="43" customFormat="1" ht="15" customHeight="1" x14ac:dyDescent="0.25">
      <c r="A136" s="59" t="s">
        <v>219</v>
      </c>
      <c r="C136" s="60" t="s">
        <v>696</v>
      </c>
      <c r="D136" s="71" t="s">
        <v>258</v>
      </c>
      <c r="E136" s="71" t="s">
        <v>1235</v>
      </c>
      <c r="F136" s="46" t="s">
        <v>2288</v>
      </c>
      <c r="G136" s="65"/>
      <c r="H136" s="58"/>
      <c r="I136" s="58"/>
    </row>
    <row r="137" spans="1:15" s="43" customFormat="1" ht="15" customHeight="1" x14ac:dyDescent="0.25">
      <c r="A137" s="59" t="s">
        <v>219</v>
      </c>
      <c r="C137" s="60" t="s">
        <v>300</v>
      </c>
      <c r="D137" s="71" t="s">
        <v>1261</v>
      </c>
      <c r="E137" s="71" t="s">
        <v>1262</v>
      </c>
      <c r="F137" s="46" t="s">
        <v>91</v>
      </c>
      <c r="G137" s="65"/>
      <c r="H137" s="58"/>
      <c r="I137" s="58"/>
    </row>
    <row r="138" spans="1:15" s="43" customFormat="1" ht="15" customHeight="1" x14ac:dyDescent="0.25">
      <c r="A138" s="59" t="s">
        <v>219</v>
      </c>
      <c r="C138" s="60" t="s">
        <v>301</v>
      </c>
      <c r="D138" s="71" t="s">
        <v>1263</v>
      </c>
      <c r="E138" s="71" t="s">
        <v>1264</v>
      </c>
      <c r="F138" s="46" t="s">
        <v>91</v>
      </c>
      <c r="G138" s="65"/>
      <c r="H138" s="58"/>
      <c r="I138" s="58"/>
    </row>
    <row r="139" spans="1:15" s="43" customFormat="1" ht="15" customHeight="1" x14ac:dyDescent="0.25">
      <c r="A139" s="59" t="s">
        <v>219</v>
      </c>
      <c r="C139" s="60" t="s">
        <v>302</v>
      </c>
      <c r="D139" s="71" t="s">
        <v>1265</v>
      </c>
      <c r="E139" s="71" t="s">
        <v>1266</v>
      </c>
      <c r="F139" s="46" t="s">
        <v>91</v>
      </c>
      <c r="G139" s="65"/>
      <c r="H139" s="58"/>
      <c r="I139" s="58"/>
    </row>
    <row r="140" spans="1:15" s="43" customFormat="1" ht="15" customHeight="1" x14ac:dyDescent="0.25">
      <c r="A140" s="59" t="s">
        <v>219</v>
      </c>
      <c r="C140" s="60" t="s">
        <v>303</v>
      </c>
      <c r="D140" s="71" t="s">
        <v>304</v>
      </c>
      <c r="E140" s="71" t="s">
        <v>1267</v>
      </c>
      <c r="F140" s="46" t="s">
        <v>91</v>
      </c>
      <c r="G140" s="65"/>
      <c r="H140" s="58"/>
      <c r="I140" s="58"/>
    </row>
    <row r="141" spans="1:15" s="43" customFormat="1" ht="15" customHeight="1" x14ac:dyDescent="0.25">
      <c r="A141" s="59" t="s">
        <v>219</v>
      </c>
      <c r="C141" s="60" t="s">
        <v>305</v>
      </c>
      <c r="D141" s="71" t="s">
        <v>306</v>
      </c>
      <c r="E141" s="71" t="s">
        <v>1268</v>
      </c>
      <c r="F141" s="46" t="s">
        <v>91</v>
      </c>
      <c r="G141" s="65"/>
      <c r="H141" s="58"/>
      <c r="I141" s="58"/>
    </row>
    <row r="142" spans="1:15" s="43" customFormat="1" ht="15" customHeight="1" x14ac:dyDescent="0.25">
      <c r="A142" s="59" t="s">
        <v>219</v>
      </c>
      <c r="C142" s="60" t="s">
        <v>2292</v>
      </c>
      <c r="D142" s="71" t="s">
        <v>307</v>
      </c>
      <c r="E142" s="71" t="s">
        <v>1269</v>
      </c>
      <c r="F142" s="46" t="s">
        <v>91</v>
      </c>
      <c r="G142" s="57" t="s">
        <v>1050</v>
      </c>
      <c r="H142" s="58"/>
      <c r="I142" s="58"/>
    </row>
    <row r="143" spans="1:15" s="43" customFormat="1" ht="15" customHeight="1" x14ac:dyDescent="0.25">
      <c r="A143" s="59" t="s">
        <v>219</v>
      </c>
      <c r="C143" s="60" t="s">
        <v>450</v>
      </c>
      <c r="D143" s="71" t="s">
        <v>308</v>
      </c>
      <c r="E143" s="71" t="s">
        <v>1270</v>
      </c>
      <c r="F143" s="46" t="s">
        <v>91</v>
      </c>
      <c r="G143" s="57" t="s">
        <v>1050</v>
      </c>
      <c r="H143" s="58"/>
      <c r="I143" s="58"/>
    </row>
    <row r="144" spans="1:15" s="43" customFormat="1" ht="15" customHeight="1" x14ac:dyDescent="0.25">
      <c r="A144" s="59" t="s">
        <v>219</v>
      </c>
      <c r="C144" s="60" t="s">
        <v>449</v>
      </c>
      <c r="D144" s="71" t="s">
        <v>309</v>
      </c>
      <c r="E144" s="71" t="s">
        <v>1271</v>
      </c>
      <c r="F144" s="46" t="s">
        <v>91</v>
      </c>
      <c r="G144" s="57" t="s">
        <v>1050</v>
      </c>
      <c r="H144" s="58"/>
      <c r="I144" s="58"/>
    </row>
    <row r="145" spans="1:12" s="43" customFormat="1" ht="15" customHeight="1" x14ac:dyDescent="0.25">
      <c r="A145" s="59" t="s">
        <v>219</v>
      </c>
      <c r="C145" s="60" t="s">
        <v>310</v>
      </c>
      <c r="D145" s="71" t="s">
        <v>1272</v>
      </c>
      <c r="E145" s="71" t="s">
        <v>1273</v>
      </c>
      <c r="F145" s="46" t="s">
        <v>91</v>
      </c>
      <c r="G145" s="65"/>
      <c r="H145" s="58"/>
      <c r="I145" s="58"/>
    </row>
    <row r="146" spans="1:12" s="43" customFormat="1" ht="15" customHeight="1" x14ac:dyDescent="0.25">
      <c r="A146" s="59" t="s">
        <v>219</v>
      </c>
      <c r="C146" s="60" t="s">
        <v>312</v>
      </c>
      <c r="D146" s="71" t="s">
        <v>311</v>
      </c>
      <c r="E146" s="71" t="s">
        <v>1274</v>
      </c>
      <c r="F146" s="46" t="s">
        <v>91</v>
      </c>
      <c r="G146" s="65"/>
      <c r="H146" s="58"/>
      <c r="I146" s="58"/>
    </row>
    <row r="147" spans="1:12" s="43" customFormat="1" ht="15" customHeight="1" x14ac:dyDescent="0.25">
      <c r="A147" s="59" t="s">
        <v>219</v>
      </c>
      <c r="C147" s="60" t="s">
        <v>697</v>
      </c>
      <c r="D147" s="71" t="s">
        <v>294</v>
      </c>
      <c r="E147" s="71" t="s">
        <v>1236</v>
      </c>
      <c r="F147" s="46" t="s">
        <v>2288</v>
      </c>
      <c r="G147" s="65"/>
      <c r="H147" s="58"/>
      <c r="I147" s="58"/>
    </row>
    <row r="148" spans="1:12" s="43" customFormat="1" ht="15" customHeight="1" x14ac:dyDescent="0.25">
      <c r="A148" s="59" t="s">
        <v>219</v>
      </c>
      <c r="C148" s="60" t="s">
        <v>698</v>
      </c>
      <c r="D148" s="71" t="s">
        <v>285</v>
      </c>
      <c r="E148" s="71" t="s">
        <v>1237</v>
      </c>
      <c r="F148" s="46" t="s">
        <v>2288</v>
      </c>
      <c r="G148" s="65"/>
      <c r="H148" s="58"/>
      <c r="I148" s="58"/>
    </row>
    <row r="149" spans="1:12" s="43" customFormat="1" ht="15" customHeight="1" x14ac:dyDescent="0.25">
      <c r="A149" s="59" t="s">
        <v>219</v>
      </c>
      <c r="C149" s="60" t="s">
        <v>699</v>
      </c>
      <c r="D149" s="71" t="s">
        <v>286</v>
      </c>
      <c r="E149" s="71" t="s">
        <v>1238</v>
      </c>
      <c r="F149" s="46" t="s">
        <v>2288</v>
      </c>
      <c r="G149" s="65"/>
      <c r="H149" s="58"/>
      <c r="I149" s="58"/>
    </row>
    <row r="150" spans="1:12" s="43" customFormat="1" ht="15" customHeight="1" x14ac:dyDescent="0.25">
      <c r="A150" s="59" t="s">
        <v>219</v>
      </c>
      <c r="C150" s="60" t="s">
        <v>700</v>
      </c>
      <c r="D150" s="71" t="s">
        <v>282</v>
      </c>
      <c r="E150" s="71" t="s">
        <v>1239</v>
      </c>
      <c r="F150" s="46" t="s">
        <v>2288</v>
      </c>
      <c r="G150" s="65"/>
      <c r="H150" s="58"/>
      <c r="I150" s="58"/>
    </row>
    <row r="151" spans="1:12" s="43" customFormat="1" ht="15" customHeight="1" x14ac:dyDescent="0.25">
      <c r="A151" s="59" t="s">
        <v>219</v>
      </c>
      <c r="C151" s="60" t="s">
        <v>701</v>
      </c>
      <c r="D151" s="71" t="s">
        <v>284</v>
      </c>
      <c r="E151" s="71" t="s">
        <v>1240</v>
      </c>
      <c r="F151" s="46" t="s">
        <v>2288</v>
      </c>
      <c r="G151" s="65"/>
      <c r="H151" s="58"/>
      <c r="I151" s="58"/>
    </row>
    <row r="152" spans="1:12" s="43" customFormat="1" ht="15" customHeight="1" x14ac:dyDescent="0.25">
      <c r="A152" s="59" t="s">
        <v>219</v>
      </c>
      <c r="C152" s="60" t="s">
        <v>702</v>
      </c>
      <c r="D152" s="71" t="s">
        <v>296</v>
      </c>
      <c r="E152" s="71" t="s">
        <v>1241</v>
      </c>
      <c r="F152" s="46" t="s">
        <v>2288</v>
      </c>
      <c r="G152" s="65"/>
      <c r="H152" s="58"/>
      <c r="I152" s="58"/>
    </row>
    <row r="153" spans="1:12" s="43" customFormat="1" ht="15" customHeight="1" x14ac:dyDescent="0.25">
      <c r="A153" s="59" t="s">
        <v>219</v>
      </c>
      <c r="C153" s="60" t="s">
        <v>703</v>
      </c>
      <c r="D153" s="71" t="s">
        <v>280</v>
      </c>
      <c r="E153" s="71" t="s">
        <v>1242</v>
      </c>
      <c r="F153" s="46" t="s">
        <v>2288</v>
      </c>
      <c r="G153" s="65"/>
      <c r="H153" s="58"/>
      <c r="I153" s="58"/>
    </row>
    <row r="154" spans="1:12" s="43" customFormat="1" ht="15" customHeight="1" x14ac:dyDescent="0.25">
      <c r="A154" s="59" t="s">
        <v>219</v>
      </c>
      <c r="C154" s="60" t="s">
        <v>704</v>
      </c>
      <c r="D154" s="71" t="s">
        <v>254</v>
      </c>
      <c r="E154" s="71" t="s">
        <v>1243</v>
      </c>
      <c r="F154" s="46" t="s">
        <v>2288</v>
      </c>
      <c r="G154" s="65"/>
      <c r="H154" s="58"/>
      <c r="I154" s="58"/>
    </row>
    <row r="155" spans="1:12" s="43" customFormat="1" ht="15" customHeight="1" x14ac:dyDescent="0.25">
      <c r="A155" s="59" t="s">
        <v>219</v>
      </c>
      <c r="C155" s="60" t="s">
        <v>705</v>
      </c>
      <c r="D155" s="71" t="s">
        <v>277</v>
      </c>
      <c r="E155" s="71" t="s">
        <v>1244</v>
      </c>
      <c r="F155" s="46" t="s">
        <v>2288</v>
      </c>
      <c r="G155" s="65"/>
      <c r="H155" s="58"/>
      <c r="I155" s="58"/>
    </row>
    <row r="156" spans="1:12" s="43" customFormat="1" ht="15" customHeight="1" x14ac:dyDescent="0.25">
      <c r="A156" s="59" t="s">
        <v>219</v>
      </c>
      <c r="C156" s="60" t="s">
        <v>706</v>
      </c>
      <c r="D156" s="71" t="s">
        <v>275</v>
      </c>
      <c r="E156" s="71" t="s">
        <v>275</v>
      </c>
      <c r="F156" s="46" t="s">
        <v>2288</v>
      </c>
      <c r="G156" s="65"/>
      <c r="H156" s="58"/>
      <c r="I156" s="58"/>
      <c r="K156" s="46"/>
      <c r="L156" s="46"/>
    </row>
    <row r="157" spans="1:12" s="43" customFormat="1" ht="15" customHeight="1" x14ac:dyDescent="0.25">
      <c r="A157" s="59" t="s">
        <v>219</v>
      </c>
      <c r="C157" s="60" t="s">
        <v>707</v>
      </c>
      <c r="D157" s="71" t="s">
        <v>271</v>
      </c>
      <c r="E157" s="71" t="s">
        <v>271</v>
      </c>
      <c r="F157" s="46" t="s">
        <v>2288</v>
      </c>
      <c r="G157" s="65"/>
      <c r="H157" s="58"/>
      <c r="I157" s="58"/>
      <c r="K157" s="46"/>
      <c r="L157" s="46"/>
    </row>
    <row r="158" spans="1:12" s="43" customFormat="1" ht="15" customHeight="1" x14ac:dyDescent="0.25">
      <c r="A158" s="59" t="s">
        <v>219</v>
      </c>
      <c r="C158" s="60" t="s">
        <v>708</v>
      </c>
      <c r="D158" s="71" t="s">
        <v>273</v>
      </c>
      <c r="E158" s="71" t="s">
        <v>1245</v>
      </c>
      <c r="F158" s="46" t="s">
        <v>2288</v>
      </c>
      <c r="G158" s="65"/>
      <c r="H158" s="58"/>
      <c r="I158" s="58"/>
      <c r="K158" s="46"/>
      <c r="L158" s="46"/>
    </row>
    <row r="159" spans="1:12" s="43" customFormat="1" ht="15" customHeight="1" x14ac:dyDescent="0.25">
      <c r="A159" s="59" t="s">
        <v>219</v>
      </c>
      <c r="C159" s="60" t="s">
        <v>709</v>
      </c>
      <c r="D159" s="71" t="s">
        <v>268</v>
      </c>
      <c r="E159" s="71" t="s">
        <v>1246</v>
      </c>
      <c r="F159" s="46" t="s">
        <v>2288</v>
      </c>
      <c r="G159" s="65"/>
      <c r="H159" s="58"/>
      <c r="I159" s="58"/>
    </row>
    <row r="160" spans="1:12" s="43" customFormat="1" ht="15" customHeight="1" x14ac:dyDescent="0.25">
      <c r="A160" s="59" t="s">
        <v>219</v>
      </c>
      <c r="C160" s="60" t="s">
        <v>710</v>
      </c>
      <c r="D160" s="71" t="s">
        <v>279</v>
      </c>
      <c r="E160" s="71" t="s">
        <v>1247</v>
      </c>
      <c r="F160" s="46" t="s">
        <v>2288</v>
      </c>
      <c r="G160" s="65"/>
      <c r="H160" s="58"/>
      <c r="I160" s="58"/>
      <c r="K160" s="46"/>
      <c r="L160" s="46"/>
    </row>
    <row r="161" spans="1:14" s="43" customFormat="1" ht="15" customHeight="1" x14ac:dyDescent="0.25">
      <c r="A161" s="59" t="s">
        <v>219</v>
      </c>
      <c r="C161" s="60" t="s">
        <v>711</v>
      </c>
      <c r="D161" s="71" t="s">
        <v>288</v>
      </c>
      <c r="E161" s="71" t="s">
        <v>1248</v>
      </c>
      <c r="F161" s="46" t="s">
        <v>2288</v>
      </c>
      <c r="G161" s="65"/>
      <c r="H161" s="58"/>
      <c r="I161" s="58"/>
    </row>
    <row r="162" spans="1:14" s="43" customFormat="1" ht="15" customHeight="1" x14ac:dyDescent="0.25">
      <c r="A162" s="59" t="s">
        <v>219</v>
      </c>
      <c r="C162" s="60" t="s">
        <v>712</v>
      </c>
      <c r="D162" s="71" t="s">
        <v>246</v>
      </c>
      <c r="E162" s="71" t="s">
        <v>246</v>
      </c>
      <c r="F162" s="46" t="s">
        <v>2288</v>
      </c>
      <c r="G162" s="65"/>
      <c r="H162" s="58"/>
      <c r="I162" s="58"/>
    </row>
    <row r="163" spans="1:14" s="43" customFormat="1" ht="15" customHeight="1" x14ac:dyDescent="0.25">
      <c r="A163" s="59" t="s">
        <v>219</v>
      </c>
      <c r="C163" s="60" t="s">
        <v>713</v>
      </c>
      <c r="D163" s="71" t="s">
        <v>252</v>
      </c>
      <c r="E163" s="71" t="s">
        <v>1249</v>
      </c>
      <c r="F163" s="46" t="s">
        <v>2288</v>
      </c>
      <c r="G163" s="65"/>
      <c r="H163" s="58"/>
      <c r="I163" s="58"/>
    </row>
    <row r="164" spans="1:14" s="43" customFormat="1" ht="15" customHeight="1" x14ac:dyDescent="0.25">
      <c r="A164" s="59" t="s">
        <v>219</v>
      </c>
      <c r="C164" s="60" t="s">
        <v>714</v>
      </c>
      <c r="D164" s="71" t="s">
        <v>244</v>
      </c>
      <c r="E164" s="71" t="s">
        <v>1250</v>
      </c>
      <c r="F164" s="46" t="s">
        <v>2288</v>
      </c>
      <c r="G164" s="65"/>
      <c r="H164" s="58"/>
      <c r="I164" s="58"/>
      <c r="J164" s="19"/>
      <c r="M164" s="46"/>
      <c r="N164" s="46"/>
    </row>
    <row r="165" spans="1:14" s="43" customFormat="1" ht="15" customHeight="1" x14ac:dyDescent="0.25">
      <c r="A165" s="59" t="s">
        <v>219</v>
      </c>
      <c r="C165" s="60" t="s">
        <v>315</v>
      </c>
      <c r="D165" s="71" t="s">
        <v>316</v>
      </c>
      <c r="E165" s="71" t="s">
        <v>1275</v>
      </c>
      <c r="F165" s="46" t="s">
        <v>2288</v>
      </c>
      <c r="G165" s="65"/>
      <c r="H165" s="58"/>
      <c r="I165" s="58"/>
    </row>
    <row r="166" spans="1:14" s="43" customFormat="1" ht="15" customHeight="1" x14ac:dyDescent="0.25">
      <c r="A166" s="59" t="s">
        <v>219</v>
      </c>
      <c r="C166" s="60" t="s">
        <v>715</v>
      </c>
      <c r="D166" s="71" t="s">
        <v>242</v>
      </c>
      <c r="E166" s="71" t="s">
        <v>242</v>
      </c>
      <c r="F166" s="46" t="s">
        <v>2288</v>
      </c>
      <c r="G166" s="65"/>
      <c r="H166" s="58"/>
      <c r="I166" s="58"/>
      <c r="J166" s="19"/>
      <c r="K166" s="46"/>
      <c r="L166" s="46"/>
      <c r="M166" s="46"/>
      <c r="N166" s="46"/>
    </row>
    <row r="167" spans="1:14" s="43" customFormat="1" ht="15" customHeight="1" x14ac:dyDescent="0.25">
      <c r="A167" s="59" t="s">
        <v>219</v>
      </c>
      <c r="C167" s="60" t="s">
        <v>722</v>
      </c>
      <c r="D167" s="71" t="s">
        <v>225</v>
      </c>
      <c r="E167" s="71" t="s">
        <v>1256</v>
      </c>
      <c r="F167" s="46" t="s">
        <v>2288</v>
      </c>
      <c r="G167" s="65"/>
      <c r="H167" s="58"/>
      <c r="I167" s="58"/>
    </row>
    <row r="168" spans="1:14" s="43" customFormat="1" ht="15" customHeight="1" x14ac:dyDescent="0.25">
      <c r="A168" s="59" t="s">
        <v>219</v>
      </c>
      <c r="C168" s="60" t="s">
        <v>723</v>
      </c>
      <c r="D168" s="71" t="s">
        <v>235</v>
      </c>
      <c r="E168" s="71" t="s">
        <v>1257</v>
      </c>
      <c r="F168" s="46" t="s">
        <v>2288</v>
      </c>
      <c r="G168" s="65"/>
      <c r="H168" s="58"/>
      <c r="I168" s="58"/>
      <c r="J168" s="19"/>
      <c r="M168" s="46"/>
      <c r="N168" s="46"/>
    </row>
    <row r="169" spans="1:14" s="43" customFormat="1" ht="15" customHeight="1" x14ac:dyDescent="0.25">
      <c r="A169" s="59" t="s">
        <v>219</v>
      </c>
      <c r="C169" s="60" t="s">
        <v>724</v>
      </c>
      <c r="D169" s="71" t="s">
        <v>264</v>
      </c>
      <c r="E169" s="71" t="s">
        <v>1258</v>
      </c>
      <c r="F169" s="46" t="s">
        <v>2288</v>
      </c>
      <c r="G169" s="65"/>
      <c r="H169" s="58"/>
      <c r="I169" s="58"/>
    </row>
    <row r="170" spans="1:14" s="43" customFormat="1" ht="15" customHeight="1" x14ac:dyDescent="0.25">
      <c r="A170" s="59" t="s">
        <v>219</v>
      </c>
      <c r="C170" s="60" t="s">
        <v>716</v>
      </c>
      <c r="D170" s="71" t="s">
        <v>238</v>
      </c>
      <c r="E170" s="71" t="s">
        <v>1251</v>
      </c>
      <c r="F170" s="46" t="s">
        <v>2288</v>
      </c>
      <c r="G170" s="65"/>
      <c r="H170" s="58"/>
      <c r="I170" s="58"/>
      <c r="J170" s="19"/>
      <c r="M170" s="46"/>
      <c r="N170" s="46"/>
    </row>
    <row r="171" spans="1:14" s="43" customFormat="1" ht="15" customHeight="1" x14ac:dyDescent="0.25">
      <c r="A171" s="59" t="s">
        <v>219</v>
      </c>
      <c r="C171" s="60" t="s">
        <v>717</v>
      </c>
      <c r="D171" s="71" t="s">
        <v>260</v>
      </c>
      <c r="E171" s="71" t="s">
        <v>1252</v>
      </c>
      <c r="F171" s="46" t="s">
        <v>2288</v>
      </c>
      <c r="G171" s="65"/>
      <c r="H171" s="58"/>
      <c r="I171" s="58"/>
    </row>
    <row r="172" spans="1:14" s="43" customFormat="1" ht="15" customHeight="1" x14ac:dyDescent="0.25">
      <c r="A172" s="59" t="s">
        <v>219</v>
      </c>
      <c r="C172" s="60" t="s">
        <v>718</v>
      </c>
      <c r="D172" s="71" t="s">
        <v>239</v>
      </c>
      <c r="E172" s="71" t="s">
        <v>1253</v>
      </c>
      <c r="F172" s="46" t="s">
        <v>2288</v>
      </c>
      <c r="G172" s="65"/>
      <c r="H172" s="58"/>
      <c r="I172" s="58"/>
      <c r="J172" s="19"/>
      <c r="M172" s="46"/>
      <c r="N172" s="46"/>
    </row>
    <row r="173" spans="1:14" s="43" customFormat="1" ht="15" customHeight="1" x14ac:dyDescent="0.25">
      <c r="A173" s="59" t="s">
        <v>219</v>
      </c>
      <c r="C173" s="60" t="s">
        <v>719</v>
      </c>
      <c r="D173" s="71" t="s">
        <v>261</v>
      </c>
      <c r="E173" s="71" t="s">
        <v>1251</v>
      </c>
      <c r="F173" s="46" t="s">
        <v>2288</v>
      </c>
      <c r="G173" s="65"/>
      <c r="H173" s="58"/>
      <c r="I173" s="58"/>
    </row>
    <row r="174" spans="1:14" s="43" customFormat="1" ht="15" customHeight="1" x14ac:dyDescent="0.25">
      <c r="A174" s="59" t="s">
        <v>219</v>
      </c>
      <c r="C174" s="60" t="s">
        <v>720</v>
      </c>
      <c r="D174" s="71" t="s">
        <v>267</v>
      </c>
      <c r="E174" s="71" t="s">
        <v>1254</v>
      </c>
      <c r="F174" s="46" t="s">
        <v>2288</v>
      </c>
      <c r="G174" s="65"/>
      <c r="H174" s="58"/>
      <c r="I174" s="58"/>
    </row>
    <row r="175" spans="1:14" s="43" customFormat="1" ht="15" customHeight="1" x14ac:dyDescent="0.25">
      <c r="A175" s="59" t="s">
        <v>219</v>
      </c>
      <c r="C175" s="60" t="s">
        <v>721</v>
      </c>
      <c r="D175" s="71" t="s">
        <v>259</v>
      </c>
      <c r="E175" s="71" t="s">
        <v>1255</v>
      </c>
      <c r="F175" s="46" t="s">
        <v>2288</v>
      </c>
      <c r="G175" s="65"/>
      <c r="H175" s="58"/>
      <c r="I175" s="58"/>
    </row>
    <row r="176" spans="1:14" s="43" customFormat="1" ht="15" customHeight="1" x14ac:dyDescent="0.25">
      <c r="A176" s="59" t="s">
        <v>219</v>
      </c>
      <c r="C176" s="60" t="s">
        <v>725</v>
      </c>
      <c r="D176" s="71" t="s">
        <v>248</v>
      </c>
      <c r="E176" s="71" t="s">
        <v>1259</v>
      </c>
      <c r="F176" s="46" t="s">
        <v>2288</v>
      </c>
      <c r="G176" s="65"/>
      <c r="H176" s="58"/>
      <c r="I176" s="58"/>
    </row>
    <row r="177" spans="1:9" s="43" customFormat="1" ht="15" customHeight="1" x14ac:dyDescent="0.25">
      <c r="A177" s="59" t="s">
        <v>219</v>
      </c>
      <c r="C177" s="60" t="s">
        <v>726</v>
      </c>
      <c r="D177" s="71" t="s">
        <v>250</v>
      </c>
      <c r="E177" s="71" t="s">
        <v>1260</v>
      </c>
      <c r="F177" s="46" t="s">
        <v>2288</v>
      </c>
      <c r="G177" s="65"/>
      <c r="H177" s="58"/>
      <c r="I177" s="58"/>
    </row>
    <row r="178" spans="1:9" s="43" customFormat="1" ht="15" customHeight="1" x14ac:dyDescent="0.25">
      <c r="A178" s="58"/>
      <c r="C178" s="60"/>
      <c r="D178" s="65"/>
      <c r="E178" s="65"/>
      <c r="F178" s="46"/>
      <c r="G178" s="65"/>
      <c r="H178" s="58"/>
      <c r="I178" s="58"/>
    </row>
    <row r="179" spans="1:9" s="43" customFormat="1" ht="15" customHeight="1" x14ac:dyDescent="0.25">
      <c r="A179" s="69" t="s">
        <v>1052</v>
      </c>
      <c r="B179" s="44" t="str">
        <f>A179&amp;'Tabeller - Tables'!G7</f>
        <v>Ivf_anv._oocytter2011</v>
      </c>
      <c r="C179" s="59" t="s">
        <v>785</v>
      </c>
      <c r="D179" s="71" t="s">
        <v>363</v>
      </c>
      <c r="E179" s="71" t="s">
        <v>1339</v>
      </c>
      <c r="F179" s="15" t="s">
        <v>1768</v>
      </c>
      <c r="G179" s="58"/>
      <c r="H179" s="58"/>
      <c r="I179" s="58"/>
    </row>
    <row r="180" spans="1:9" s="43" customFormat="1" ht="15" customHeight="1" x14ac:dyDescent="0.25">
      <c r="A180" s="69" t="s">
        <v>1051</v>
      </c>
      <c r="C180" s="59" t="s">
        <v>624</v>
      </c>
      <c r="D180" s="71" t="s">
        <v>364</v>
      </c>
      <c r="E180" s="71" t="s">
        <v>1340</v>
      </c>
      <c r="F180" s="15" t="s">
        <v>1768</v>
      </c>
      <c r="G180" s="58"/>
      <c r="H180" s="58"/>
      <c r="I180" s="58"/>
    </row>
    <row r="181" spans="1:9" s="43" customFormat="1" ht="15" customHeight="1" x14ac:dyDescent="0.25">
      <c r="A181" s="69" t="s">
        <v>1051</v>
      </c>
      <c r="C181" s="59" t="s">
        <v>784</v>
      </c>
      <c r="D181" s="71" t="s">
        <v>360</v>
      </c>
      <c r="E181" s="71" t="s">
        <v>1337</v>
      </c>
      <c r="F181" s="15" t="s">
        <v>1768</v>
      </c>
      <c r="G181" s="58"/>
      <c r="H181" s="58"/>
      <c r="I181" s="58"/>
    </row>
    <row r="182" spans="1:9" s="43" customFormat="1" ht="15" customHeight="1" x14ac:dyDescent="0.25">
      <c r="A182" s="69" t="s">
        <v>1051</v>
      </c>
      <c r="C182" s="59" t="s">
        <v>779</v>
      </c>
      <c r="D182" s="71" t="s">
        <v>317</v>
      </c>
      <c r="E182" s="71" t="s">
        <v>1338</v>
      </c>
      <c r="F182" s="15" t="s">
        <v>1768</v>
      </c>
      <c r="G182" s="58"/>
      <c r="H182" s="58"/>
      <c r="I182" s="58"/>
    </row>
    <row r="183" spans="1:9" s="43" customFormat="1" ht="15" customHeight="1" x14ac:dyDescent="0.25">
      <c r="A183" s="58"/>
      <c r="C183" s="59"/>
      <c r="D183" s="60"/>
      <c r="E183" s="60"/>
      <c r="G183" s="58"/>
      <c r="H183" s="58"/>
      <c r="I183" s="58"/>
    </row>
    <row r="184" spans="1:9" s="43" customFormat="1" ht="15" customHeight="1" x14ac:dyDescent="0.25">
      <c r="A184" s="69" t="s">
        <v>221</v>
      </c>
      <c r="B184" s="15" t="str">
        <f>A184&amp;'Tabeller - Tables'!G8</f>
        <v>Ivf_distribution2011</v>
      </c>
      <c r="C184" s="60" t="s">
        <v>779</v>
      </c>
      <c r="D184" s="71" t="s">
        <v>317</v>
      </c>
      <c r="E184" s="71" t="s">
        <v>1338</v>
      </c>
      <c r="F184" s="15" t="s">
        <v>1769</v>
      </c>
      <c r="G184" s="58"/>
      <c r="H184" s="58"/>
      <c r="I184" s="58"/>
    </row>
    <row r="185" spans="1:9" s="43" customFormat="1" ht="15" customHeight="1" x14ac:dyDescent="0.25">
      <c r="A185" s="69" t="s">
        <v>365</v>
      </c>
      <c r="C185" s="60" t="s">
        <v>786</v>
      </c>
      <c r="D185" s="71" t="s">
        <v>366</v>
      </c>
      <c r="E185" s="71" t="s">
        <v>1341</v>
      </c>
      <c r="F185" s="15" t="s">
        <v>1769</v>
      </c>
      <c r="G185" s="58"/>
      <c r="H185" s="58"/>
      <c r="I185" s="58"/>
    </row>
    <row r="186" spans="1:9" s="43" customFormat="1" ht="15" customHeight="1" x14ac:dyDescent="0.25">
      <c r="A186" s="69" t="s">
        <v>365</v>
      </c>
      <c r="C186" s="60" t="s">
        <v>787</v>
      </c>
      <c r="D186" s="71" t="s">
        <v>367</v>
      </c>
      <c r="E186" s="71" t="s">
        <v>1342</v>
      </c>
      <c r="F186" s="15" t="s">
        <v>1769</v>
      </c>
      <c r="G186" s="58"/>
      <c r="H186" s="58"/>
      <c r="I186" s="58"/>
    </row>
    <row r="187" spans="1:9" s="43" customFormat="1" ht="15" customHeight="1" x14ac:dyDescent="0.25">
      <c r="A187" s="58"/>
      <c r="C187" s="58"/>
      <c r="D187" s="58"/>
      <c r="E187" s="58"/>
      <c r="G187" s="58"/>
      <c r="H187" s="58"/>
      <c r="I187" s="58"/>
    </row>
    <row r="188" spans="1:9" s="43" customFormat="1" ht="15" customHeight="1" x14ac:dyDescent="0.25">
      <c r="A188" s="69" t="s">
        <v>220</v>
      </c>
      <c r="B188" s="15" t="str">
        <f>A188&amp;'Tabeller - Tables'!G9</f>
        <v>Ivf_grund2011</v>
      </c>
      <c r="C188" s="60" t="s">
        <v>727</v>
      </c>
      <c r="D188" s="71" t="s">
        <v>351</v>
      </c>
      <c r="E188" s="71" t="s">
        <v>1276</v>
      </c>
      <c r="F188" s="43" t="s">
        <v>2289</v>
      </c>
      <c r="G188" s="58"/>
      <c r="H188" s="58"/>
      <c r="I188" s="58"/>
    </row>
    <row r="189" spans="1:9" s="43" customFormat="1" ht="15" customHeight="1" x14ac:dyDescent="0.25">
      <c r="A189" s="69" t="s">
        <v>220</v>
      </c>
      <c r="C189" s="60" t="s">
        <v>728</v>
      </c>
      <c r="D189" s="71" t="s">
        <v>332</v>
      </c>
      <c r="E189" s="71" t="s">
        <v>1277</v>
      </c>
      <c r="F189" s="43" t="s">
        <v>2289</v>
      </c>
      <c r="G189" s="58"/>
      <c r="H189" s="58"/>
      <c r="I189" s="58"/>
    </row>
    <row r="190" spans="1:9" s="43" customFormat="1" ht="15" customHeight="1" x14ac:dyDescent="0.25">
      <c r="A190" s="69" t="s">
        <v>220</v>
      </c>
      <c r="C190" s="60" t="s">
        <v>729</v>
      </c>
      <c r="D190" s="71" t="s">
        <v>337</v>
      </c>
      <c r="E190" s="71" t="s">
        <v>1278</v>
      </c>
      <c r="F190" s="43" t="s">
        <v>2289</v>
      </c>
      <c r="G190" s="58"/>
      <c r="H190" s="58"/>
      <c r="I190" s="58"/>
    </row>
    <row r="191" spans="1:9" s="43" customFormat="1" ht="15" customHeight="1" x14ac:dyDescent="0.25">
      <c r="A191" s="69" t="s">
        <v>220</v>
      </c>
      <c r="C191" s="60" t="s">
        <v>730</v>
      </c>
      <c r="D191" s="71" t="s">
        <v>326</v>
      </c>
      <c r="E191" s="71" t="s">
        <v>1279</v>
      </c>
      <c r="F191" s="43" t="s">
        <v>2289</v>
      </c>
      <c r="G191" s="58"/>
      <c r="H191" s="58"/>
      <c r="I191" s="58"/>
    </row>
    <row r="192" spans="1:9" s="43" customFormat="1" ht="15" customHeight="1" x14ac:dyDescent="0.25">
      <c r="A192" s="69" t="s">
        <v>220</v>
      </c>
      <c r="C192" s="60" t="s">
        <v>731</v>
      </c>
      <c r="D192" s="71" t="s">
        <v>330</v>
      </c>
      <c r="E192" s="71" t="s">
        <v>1280</v>
      </c>
      <c r="F192" s="43" t="s">
        <v>2289</v>
      </c>
      <c r="G192" s="58"/>
      <c r="H192" s="58"/>
      <c r="I192" s="58"/>
    </row>
    <row r="193" spans="1:9" s="43" customFormat="1" ht="15" customHeight="1" x14ac:dyDescent="0.25">
      <c r="A193" s="69" t="s">
        <v>220</v>
      </c>
      <c r="C193" s="60" t="s">
        <v>732</v>
      </c>
      <c r="D193" s="71" t="s">
        <v>339</v>
      </c>
      <c r="E193" s="71" t="s">
        <v>1281</v>
      </c>
      <c r="F193" s="43" t="s">
        <v>2289</v>
      </c>
      <c r="G193" s="58"/>
      <c r="H193" s="58"/>
      <c r="I193" s="58"/>
    </row>
    <row r="194" spans="1:9" s="43" customFormat="1" ht="15" customHeight="1" x14ac:dyDescent="0.25">
      <c r="A194" s="69" t="s">
        <v>220</v>
      </c>
      <c r="C194" s="60" t="s">
        <v>394</v>
      </c>
      <c r="D194" s="71" t="s">
        <v>331</v>
      </c>
      <c r="E194" s="71" t="s">
        <v>1282</v>
      </c>
      <c r="F194" s="43" t="s">
        <v>2289</v>
      </c>
      <c r="G194" s="58"/>
      <c r="H194" s="58"/>
      <c r="I194" s="58"/>
    </row>
    <row r="195" spans="1:9" s="43" customFormat="1" ht="15" customHeight="1" x14ac:dyDescent="0.25">
      <c r="A195" s="69" t="s">
        <v>220</v>
      </c>
      <c r="C195" s="60" t="s">
        <v>734</v>
      </c>
      <c r="D195" s="71" t="s">
        <v>377</v>
      </c>
      <c r="E195" s="71" t="s">
        <v>1284</v>
      </c>
      <c r="F195" s="43" t="s">
        <v>2289</v>
      </c>
      <c r="G195" s="58"/>
      <c r="H195" s="58"/>
      <c r="I195" s="58"/>
    </row>
    <row r="196" spans="1:9" s="43" customFormat="1" ht="15" customHeight="1" x14ac:dyDescent="0.25">
      <c r="A196" s="69" t="s">
        <v>220</v>
      </c>
      <c r="C196" s="60" t="s">
        <v>733</v>
      </c>
      <c r="D196" s="71" t="s">
        <v>376</v>
      </c>
      <c r="E196" s="71" t="s">
        <v>1283</v>
      </c>
      <c r="F196" s="43" t="s">
        <v>2289</v>
      </c>
      <c r="G196" s="58"/>
      <c r="H196" s="58"/>
      <c r="I196" s="58"/>
    </row>
    <row r="197" spans="1:9" s="43" customFormat="1" ht="15" customHeight="1" x14ac:dyDescent="0.25">
      <c r="A197" s="69" t="s">
        <v>220</v>
      </c>
      <c r="C197" s="60" t="s">
        <v>735</v>
      </c>
      <c r="D197" s="71" t="s">
        <v>1285</v>
      </c>
      <c r="E197" s="71" t="s">
        <v>1286</v>
      </c>
      <c r="F197" s="43" t="s">
        <v>2289</v>
      </c>
      <c r="G197" s="58"/>
      <c r="H197" s="58"/>
      <c r="I197" s="58"/>
    </row>
    <row r="198" spans="1:9" s="43" customFormat="1" ht="15" customHeight="1" x14ac:dyDescent="0.25">
      <c r="A198" s="69" t="s">
        <v>220</v>
      </c>
      <c r="C198" s="60" t="s">
        <v>736</v>
      </c>
      <c r="D198" s="71" t="s">
        <v>352</v>
      </c>
      <c r="E198" s="71" t="s">
        <v>1287</v>
      </c>
      <c r="F198" s="43" t="s">
        <v>2289</v>
      </c>
      <c r="G198" s="58"/>
      <c r="H198" s="58"/>
      <c r="I198" s="58"/>
    </row>
    <row r="199" spans="1:9" s="43" customFormat="1" ht="15" customHeight="1" x14ac:dyDescent="0.25">
      <c r="A199" s="69" t="s">
        <v>220</v>
      </c>
      <c r="C199" s="60" t="s">
        <v>737</v>
      </c>
      <c r="D199" s="71" t="s">
        <v>327</v>
      </c>
      <c r="E199" s="71" t="s">
        <v>1288</v>
      </c>
      <c r="F199" s="43" t="s">
        <v>2289</v>
      </c>
      <c r="G199" s="58"/>
      <c r="H199" s="58"/>
      <c r="I199" s="58"/>
    </row>
    <row r="200" spans="1:9" s="43" customFormat="1" ht="15" customHeight="1" x14ac:dyDescent="0.25">
      <c r="A200" s="69" t="s">
        <v>220</v>
      </c>
      <c r="C200" s="60" t="s">
        <v>738</v>
      </c>
      <c r="D200" s="71" t="s">
        <v>374</v>
      </c>
      <c r="E200" s="71" t="s">
        <v>1289</v>
      </c>
      <c r="F200" s="43" t="s">
        <v>2289</v>
      </c>
      <c r="G200" s="58"/>
      <c r="H200" s="58"/>
      <c r="I200" s="58"/>
    </row>
    <row r="201" spans="1:9" s="43" customFormat="1" ht="15" customHeight="1" x14ac:dyDescent="0.25">
      <c r="A201" s="69" t="s">
        <v>220</v>
      </c>
      <c r="C201" s="60" t="s">
        <v>739</v>
      </c>
      <c r="D201" s="71" t="s">
        <v>328</v>
      </c>
      <c r="E201" s="71" t="s">
        <v>1288</v>
      </c>
      <c r="F201" s="43" t="s">
        <v>2289</v>
      </c>
      <c r="G201" s="58"/>
      <c r="H201" s="58"/>
      <c r="I201" s="58"/>
    </row>
    <row r="202" spans="1:9" s="43" customFormat="1" ht="15" customHeight="1" x14ac:dyDescent="0.25">
      <c r="A202" s="69" t="s">
        <v>220</v>
      </c>
      <c r="C202" s="60" t="s">
        <v>740</v>
      </c>
      <c r="D202" s="71" t="s">
        <v>375</v>
      </c>
      <c r="E202" s="71" t="s">
        <v>1290</v>
      </c>
      <c r="F202" s="43" t="s">
        <v>2289</v>
      </c>
      <c r="G202" s="58"/>
      <c r="H202" s="58"/>
      <c r="I202" s="58"/>
    </row>
    <row r="203" spans="1:9" s="43" customFormat="1" ht="15" customHeight="1" x14ac:dyDescent="0.25">
      <c r="A203" s="69" t="s">
        <v>220</v>
      </c>
      <c r="C203" s="60" t="s">
        <v>741</v>
      </c>
      <c r="D203" s="71" t="s">
        <v>335</v>
      </c>
      <c r="E203" s="71" t="s">
        <v>1291</v>
      </c>
      <c r="F203" s="43" t="s">
        <v>2289</v>
      </c>
      <c r="G203" s="58"/>
      <c r="H203" s="58"/>
      <c r="I203" s="58"/>
    </row>
    <row r="204" spans="1:9" s="43" customFormat="1" ht="15" customHeight="1" x14ac:dyDescent="0.25">
      <c r="A204" s="69" t="s">
        <v>220</v>
      </c>
      <c r="C204" s="60" t="s">
        <v>742</v>
      </c>
      <c r="D204" s="71" t="s">
        <v>334</v>
      </c>
      <c r="E204" s="71" t="s">
        <v>1292</v>
      </c>
      <c r="F204" s="43" t="s">
        <v>2289</v>
      </c>
      <c r="G204" s="58"/>
      <c r="H204" s="58"/>
      <c r="I204" s="58"/>
    </row>
    <row r="205" spans="1:9" s="43" customFormat="1" ht="15" customHeight="1" x14ac:dyDescent="0.25">
      <c r="A205" s="69" t="s">
        <v>220</v>
      </c>
      <c r="C205" s="60" t="s">
        <v>743</v>
      </c>
      <c r="D205" s="71" t="s">
        <v>336</v>
      </c>
      <c r="E205" s="71" t="s">
        <v>1293</v>
      </c>
      <c r="F205" s="43" t="s">
        <v>2289</v>
      </c>
      <c r="G205" s="58"/>
      <c r="H205" s="58"/>
      <c r="I205" s="58"/>
    </row>
    <row r="206" spans="1:9" s="43" customFormat="1" ht="15" customHeight="1" x14ac:dyDescent="0.25">
      <c r="A206" s="69" t="s">
        <v>220</v>
      </c>
      <c r="C206" s="60" t="s">
        <v>744</v>
      </c>
      <c r="D206" s="71" t="s">
        <v>329</v>
      </c>
      <c r="E206" s="71" t="s">
        <v>1294</v>
      </c>
      <c r="F206" s="43" t="s">
        <v>2289</v>
      </c>
      <c r="G206" s="58"/>
      <c r="H206" s="58"/>
      <c r="I206" s="58"/>
    </row>
    <row r="207" spans="1:9" s="43" customFormat="1" ht="15" customHeight="1" x14ac:dyDescent="0.25">
      <c r="A207" s="69" t="s">
        <v>220</v>
      </c>
      <c r="C207" s="60" t="s">
        <v>745</v>
      </c>
      <c r="D207" s="71" t="s">
        <v>378</v>
      </c>
      <c r="E207" s="71" t="s">
        <v>1295</v>
      </c>
      <c r="F207" s="43" t="s">
        <v>2289</v>
      </c>
      <c r="G207" s="58"/>
      <c r="H207" s="58"/>
      <c r="I207" s="58"/>
    </row>
    <row r="208" spans="1:9" s="43" customFormat="1" ht="15" customHeight="1" x14ac:dyDescent="0.25">
      <c r="A208" s="69" t="s">
        <v>220</v>
      </c>
      <c r="C208" s="60" t="s">
        <v>746</v>
      </c>
      <c r="D208" s="71" t="s">
        <v>338</v>
      </c>
      <c r="E208" s="71" t="s">
        <v>1296</v>
      </c>
      <c r="F208" s="43" t="s">
        <v>2289</v>
      </c>
      <c r="G208" s="58"/>
      <c r="H208" s="58"/>
      <c r="I208" s="58"/>
    </row>
    <row r="209" spans="1:9" s="43" customFormat="1" ht="15" customHeight="1" x14ac:dyDescent="0.25">
      <c r="A209" s="69" t="s">
        <v>220</v>
      </c>
      <c r="C209" s="60" t="s">
        <v>747</v>
      </c>
      <c r="D209" s="71" t="s">
        <v>234</v>
      </c>
      <c r="E209" s="71" t="s">
        <v>1230</v>
      </c>
      <c r="F209" s="43" t="s">
        <v>2289</v>
      </c>
      <c r="G209" s="58"/>
      <c r="H209" s="58"/>
      <c r="I209" s="58"/>
    </row>
    <row r="210" spans="1:9" s="43" customFormat="1" ht="15" customHeight="1" x14ac:dyDescent="0.25">
      <c r="A210" s="69" t="s">
        <v>220</v>
      </c>
      <c r="C210" s="60" t="s">
        <v>748</v>
      </c>
      <c r="D210" s="71" t="s">
        <v>333</v>
      </c>
      <c r="E210" s="71" t="s">
        <v>1297</v>
      </c>
      <c r="F210" s="43" t="s">
        <v>2289</v>
      </c>
      <c r="G210" s="58"/>
      <c r="H210" s="58"/>
      <c r="I210" s="58"/>
    </row>
    <row r="211" spans="1:9" s="43" customFormat="1" ht="15" customHeight="1" x14ac:dyDescent="0.25">
      <c r="A211" s="69" t="s">
        <v>220</v>
      </c>
      <c r="C211" s="60" t="s">
        <v>749</v>
      </c>
      <c r="D211" s="71" t="s">
        <v>1298</v>
      </c>
      <c r="E211" s="71" t="s">
        <v>1299</v>
      </c>
      <c r="F211" s="43" t="s">
        <v>2289</v>
      </c>
      <c r="G211" s="58"/>
      <c r="H211" s="58"/>
      <c r="I211" s="58"/>
    </row>
    <row r="212" spans="1:9" s="43" customFormat="1" ht="15" customHeight="1" x14ac:dyDescent="0.25">
      <c r="A212" s="69" t="s">
        <v>220</v>
      </c>
      <c r="C212" s="60" t="s">
        <v>750</v>
      </c>
      <c r="D212" s="71" t="s">
        <v>353</v>
      </c>
      <c r="E212" s="71" t="s">
        <v>1300</v>
      </c>
      <c r="F212" s="43" t="s">
        <v>2289</v>
      </c>
      <c r="G212" s="58"/>
      <c r="H212" s="58"/>
      <c r="I212" s="58"/>
    </row>
    <row r="213" spans="1:9" s="43" customFormat="1" ht="15" customHeight="1" x14ac:dyDescent="0.25">
      <c r="A213" s="69" t="s">
        <v>220</v>
      </c>
      <c r="C213" s="60" t="s">
        <v>751</v>
      </c>
      <c r="D213" s="71" t="s">
        <v>318</v>
      </c>
      <c r="E213" s="71" t="s">
        <v>1301</v>
      </c>
      <c r="F213" s="43" t="s">
        <v>2289</v>
      </c>
      <c r="G213" s="58"/>
      <c r="H213" s="58"/>
      <c r="I213" s="58"/>
    </row>
    <row r="214" spans="1:9" s="43" customFormat="1" ht="15" customHeight="1" x14ac:dyDescent="0.25">
      <c r="A214" s="69" t="s">
        <v>220</v>
      </c>
      <c r="C214" s="60" t="s">
        <v>752</v>
      </c>
      <c r="D214" s="71" t="s">
        <v>370</v>
      </c>
      <c r="E214" s="71" t="s">
        <v>1302</v>
      </c>
      <c r="F214" s="43" t="s">
        <v>2289</v>
      </c>
      <c r="G214" s="58"/>
      <c r="H214" s="58"/>
      <c r="I214" s="58"/>
    </row>
    <row r="215" spans="1:9" s="43" customFormat="1" ht="15" customHeight="1" x14ac:dyDescent="0.25">
      <c r="A215" s="69" t="s">
        <v>220</v>
      </c>
      <c r="C215" s="60" t="s">
        <v>753</v>
      </c>
      <c r="D215" s="71" t="s">
        <v>342</v>
      </c>
      <c r="E215" s="71" t="s">
        <v>1303</v>
      </c>
      <c r="F215" s="43" t="s">
        <v>2289</v>
      </c>
      <c r="G215" s="58"/>
      <c r="H215" s="58"/>
      <c r="I215" s="58"/>
    </row>
    <row r="216" spans="1:9" s="43" customFormat="1" ht="15" customHeight="1" x14ac:dyDescent="0.25">
      <c r="A216" s="69" t="s">
        <v>220</v>
      </c>
      <c r="C216" s="60" t="s">
        <v>754</v>
      </c>
      <c r="D216" s="71" t="s">
        <v>341</v>
      </c>
      <c r="E216" s="71" t="s">
        <v>1304</v>
      </c>
      <c r="F216" s="43" t="s">
        <v>2289</v>
      </c>
      <c r="G216" s="58"/>
      <c r="H216" s="58"/>
      <c r="I216" s="58"/>
    </row>
    <row r="217" spans="1:9" s="43" customFormat="1" ht="15" customHeight="1" x14ac:dyDescent="0.25">
      <c r="A217" s="69" t="s">
        <v>220</v>
      </c>
      <c r="C217" s="60" t="s">
        <v>301</v>
      </c>
      <c r="D217" s="71" t="s">
        <v>1263</v>
      </c>
      <c r="E217" s="71" t="s">
        <v>1264</v>
      </c>
      <c r="F217" s="46" t="s">
        <v>91</v>
      </c>
      <c r="G217" s="65"/>
      <c r="H217" s="58"/>
      <c r="I217" s="58"/>
    </row>
    <row r="218" spans="1:9" s="43" customFormat="1" ht="15" customHeight="1" x14ac:dyDescent="0.25">
      <c r="A218" s="69" t="s">
        <v>220</v>
      </c>
      <c r="C218" s="60" t="s">
        <v>302</v>
      </c>
      <c r="D218" s="71" t="s">
        <v>1265</v>
      </c>
      <c r="E218" s="71" t="s">
        <v>1266</v>
      </c>
      <c r="F218" s="46" t="s">
        <v>91</v>
      </c>
      <c r="G218" s="65"/>
      <c r="H218" s="58"/>
      <c r="I218" s="58"/>
    </row>
    <row r="219" spans="1:9" s="43" customFormat="1" ht="15" customHeight="1" x14ac:dyDescent="0.25">
      <c r="A219" s="69" t="s">
        <v>220</v>
      </c>
      <c r="C219" s="60" t="s">
        <v>305</v>
      </c>
      <c r="D219" s="71" t="s">
        <v>359</v>
      </c>
      <c r="E219" s="71" t="s">
        <v>1334</v>
      </c>
      <c r="F219" s="46" t="s">
        <v>91</v>
      </c>
      <c r="G219" s="65"/>
      <c r="H219" s="58"/>
      <c r="I219" s="58"/>
    </row>
    <row r="220" spans="1:9" s="43" customFormat="1" ht="15" customHeight="1" x14ac:dyDescent="0.25">
      <c r="A220" s="69" t="s">
        <v>220</v>
      </c>
      <c r="C220" s="60" t="s">
        <v>450</v>
      </c>
      <c r="D220" s="71" t="s">
        <v>308</v>
      </c>
      <c r="E220" s="71" t="s">
        <v>1270</v>
      </c>
      <c r="F220" s="46" t="s">
        <v>91</v>
      </c>
      <c r="G220" s="57" t="s">
        <v>1050</v>
      </c>
      <c r="H220" s="58"/>
      <c r="I220" s="58"/>
    </row>
    <row r="221" spans="1:9" s="43" customFormat="1" ht="15" customHeight="1" x14ac:dyDescent="0.25">
      <c r="A221" s="69" t="s">
        <v>220</v>
      </c>
      <c r="C221" s="60" t="s">
        <v>449</v>
      </c>
      <c r="D221" s="71" t="s">
        <v>309</v>
      </c>
      <c r="E221" s="71" t="s">
        <v>1271</v>
      </c>
      <c r="F221" s="46" t="s">
        <v>91</v>
      </c>
      <c r="G221" s="57" t="s">
        <v>1050</v>
      </c>
      <c r="H221" s="58"/>
      <c r="I221" s="58"/>
    </row>
    <row r="222" spans="1:9" s="43" customFormat="1" ht="15" customHeight="1" x14ac:dyDescent="0.25">
      <c r="A222" s="69" t="s">
        <v>220</v>
      </c>
      <c r="C222" s="60" t="s">
        <v>756</v>
      </c>
      <c r="D222" s="71" t="s">
        <v>371</v>
      </c>
      <c r="E222" s="71" t="s">
        <v>1306</v>
      </c>
      <c r="F222" s="43" t="s">
        <v>2289</v>
      </c>
      <c r="G222" s="58"/>
      <c r="H222" s="58"/>
      <c r="I222" s="58"/>
    </row>
    <row r="223" spans="1:9" s="43" customFormat="1" ht="15" customHeight="1" x14ac:dyDescent="0.25">
      <c r="A223" s="69" t="s">
        <v>220</v>
      </c>
      <c r="C223" s="60" t="s">
        <v>757</v>
      </c>
      <c r="D223" s="71" t="s">
        <v>350</v>
      </c>
      <c r="E223" s="71" t="s">
        <v>1307</v>
      </c>
      <c r="F223" s="43" t="s">
        <v>2289</v>
      </c>
      <c r="G223" s="58"/>
      <c r="H223" s="58"/>
      <c r="I223" s="58"/>
    </row>
    <row r="224" spans="1:9" s="43" customFormat="1" ht="15" customHeight="1" x14ac:dyDescent="0.25">
      <c r="A224" s="69" t="s">
        <v>220</v>
      </c>
      <c r="C224" s="60" t="s">
        <v>758</v>
      </c>
      <c r="D224" s="71" t="s">
        <v>343</v>
      </c>
      <c r="E224" s="71" t="s">
        <v>1308</v>
      </c>
      <c r="F224" s="43" t="s">
        <v>2289</v>
      </c>
      <c r="G224" s="58"/>
      <c r="H224" s="58"/>
      <c r="I224" s="58"/>
    </row>
    <row r="225" spans="1:9" s="43" customFormat="1" ht="15" customHeight="1" x14ac:dyDescent="0.25">
      <c r="A225" s="69" t="s">
        <v>220</v>
      </c>
      <c r="C225" s="60" t="s">
        <v>759</v>
      </c>
      <c r="D225" s="71" t="s">
        <v>357</v>
      </c>
      <c r="E225" s="71" t="s">
        <v>1309</v>
      </c>
      <c r="F225" s="43" t="s">
        <v>2289</v>
      </c>
      <c r="G225" s="58"/>
      <c r="H225" s="58"/>
      <c r="I225" s="58"/>
    </row>
    <row r="226" spans="1:9" s="43" customFormat="1" ht="15" customHeight="1" x14ac:dyDescent="0.25">
      <c r="A226" s="69" t="s">
        <v>220</v>
      </c>
      <c r="C226" s="60" t="s">
        <v>760</v>
      </c>
      <c r="D226" s="71" t="s">
        <v>349</v>
      </c>
      <c r="E226" s="71" t="s">
        <v>1310</v>
      </c>
      <c r="F226" s="43" t="s">
        <v>2289</v>
      </c>
      <c r="G226" s="58"/>
      <c r="H226" s="58"/>
      <c r="I226" s="58"/>
    </row>
    <row r="227" spans="1:9" s="43" customFormat="1" ht="15" customHeight="1" x14ac:dyDescent="0.25">
      <c r="A227" s="69" t="s">
        <v>220</v>
      </c>
      <c r="C227" s="60" t="s">
        <v>761</v>
      </c>
      <c r="D227" s="71" t="s">
        <v>345</v>
      </c>
      <c r="E227" s="71" t="s">
        <v>1311</v>
      </c>
      <c r="F227" s="43" t="s">
        <v>2289</v>
      </c>
      <c r="G227" s="58"/>
      <c r="H227" s="58"/>
      <c r="I227" s="58"/>
    </row>
    <row r="228" spans="1:9" s="43" customFormat="1" ht="15" customHeight="1" x14ac:dyDescent="0.25">
      <c r="A228" s="69" t="s">
        <v>220</v>
      </c>
      <c r="C228" s="60" t="s">
        <v>762</v>
      </c>
      <c r="D228" s="71" t="s">
        <v>347</v>
      </c>
      <c r="E228" s="71" t="s">
        <v>1312</v>
      </c>
      <c r="F228" s="43" t="s">
        <v>2289</v>
      </c>
      <c r="G228" s="58"/>
      <c r="H228" s="58"/>
      <c r="I228" s="58"/>
    </row>
    <row r="229" spans="1:9" s="43" customFormat="1" ht="15" customHeight="1" x14ac:dyDescent="0.25">
      <c r="A229" s="69" t="s">
        <v>220</v>
      </c>
      <c r="C229" s="60" t="s">
        <v>763</v>
      </c>
      <c r="D229" s="71" t="s">
        <v>358</v>
      </c>
      <c r="E229" s="71" t="s">
        <v>1313</v>
      </c>
      <c r="F229" s="43" t="s">
        <v>2289</v>
      </c>
      <c r="G229" s="58"/>
      <c r="H229" s="58"/>
      <c r="I229" s="58"/>
    </row>
    <row r="230" spans="1:9" s="43" customFormat="1" ht="15" customHeight="1" x14ac:dyDescent="0.25">
      <c r="A230" s="69" t="s">
        <v>220</v>
      </c>
      <c r="C230" s="60" t="s">
        <v>764</v>
      </c>
      <c r="D230" s="71" t="s">
        <v>348</v>
      </c>
      <c r="E230" s="71" t="s">
        <v>1314</v>
      </c>
      <c r="F230" s="43" t="s">
        <v>2289</v>
      </c>
      <c r="G230" s="58"/>
      <c r="H230" s="58"/>
      <c r="I230" s="58"/>
    </row>
    <row r="231" spans="1:9" s="43" customFormat="1" ht="15" customHeight="1" x14ac:dyDescent="0.25">
      <c r="A231" s="69" t="s">
        <v>220</v>
      </c>
      <c r="C231" s="60" t="s">
        <v>765</v>
      </c>
      <c r="D231" s="71" t="s">
        <v>340</v>
      </c>
      <c r="E231" s="71" t="s">
        <v>1315</v>
      </c>
      <c r="F231" s="43" t="s">
        <v>2289</v>
      </c>
      <c r="G231" s="58"/>
      <c r="H231" s="58"/>
      <c r="I231" s="58"/>
    </row>
    <row r="232" spans="1:9" s="43" customFormat="1" ht="15" customHeight="1" x14ac:dyDescent="0.25">
      <c r="A232" s="69" t="s">
        <v>220</v>
      </c>
      <c r="C232" s="60" t="s">
        <v>766</v>
      </c>
      <c r="D232" s="71" t="s">
        <v>373</v>
      </c>
      <c r="E232" s="71" t="s">
        <v>1316</v>
      </c>
      <c r="F232" s="43" t="s">
        <v>2289</v>
      </c>
      <c r="G232" s="58"/>
      <c r="H232" s="58"/>
      <c r="I232" s="58"/>
    </row>
    <row r="233" spans="1:9" s="43" customFormat="1" ht="15" customHeight="1" x14ac:dyDescent="0.25">
      <c r="A233" s="69" t="s">
        <v>220</v>
      </c>
      <c r="C233" s="60" t="s">
        <v>767</v>
      </c>
      <c r="D233" s="71" t="s">
        <v>344</v>
      </c>
      <c r="E233" s="71" t="s">
        <v>1317</v>
      </c>
      <c r="F233" s="43" t="s">
        <v>2289</v>
      </c>
      <c r="G233" s="58"/>
      <c r="H233" s="58"/>
      <c r="I233" s="58"/>
    </row>
    <row r="234" spans="1:9" s="43" customFormat="1" ht="15" customHeight="1" x14ac:dyDescent="0.25">
      <c r="A234" s="69" t="s">
        <v>220</v>
      </c>
      <c r="C234" s="60" t="s">
        <v>768</v>
      </c>
      <c r="D234" s="71" t="s">
        <v>355</v>
      </c>
      <c r="E234" s="71" t="s">
        <v>1318</v>
      </c>
      <c r="F234" s="43" t="s">
        <v>2289</v>
      </c>
      <c r="G234" s="58"/>
      <c r="H234" s="58"/>
      <c r="I234" s="58"/>
    </row>
    <row r="235" spans="1:9" s="43" customFormat="1" ht="15" customHeight="1" x14ac:dyDescent="0.25">
      <c r="A235" s="69" t="s">
        <v>220</v>
      </c>
      <c r="C235" s="60" t="s">
        <v>769</v>
      </c>
      <c r="D235" s="71" t="s">
        <v>319</v>
      </c>
      <c r="E235" s="71" t="s">
        <v>1319</v>
      </c>
      <c r="F235" s="43" t="s">
        <v>2289</v>
      </c>
      <c r="G235" s="58"/>
      <c r="H235" s="58"/>
      <c r="I235" s="58"/>
    </row>
    <row r="236" spans="1:9" s="43" customFormat="1" ht="15" customHeight="1" x14ac:dyDescent="0.25">
      <c r="A236" s="69" t="s">
        <v>220</v>
      </c>
      <c r="C236" s="60" t="s">
        <v>315</v>
      </c>
      <c r="D236" s="71" t="s">
        <v>316</v>
      </c>
      <c r="E236" s="71" t="s">
        <v>1335</v>
      </c>
      <c r="F236" s="46" t="s">
        <v>91</v>
      </c>
      <c r="G236" s="65"/>
      <c r="H236" s="58"/>
      <c r="I236" s="58"/>
    </row>
    <row r="237" spans="1:9" s="43" customFormat="1" ht="15" customHeight="1" x14ac:dyDescent="0.25">
      <c r="A237" s="69" t="s">
        <v>220</v>
      </c>
      <c r="C237" s="60" t="s">
        <v>770</v>
      </c>
      <c r="D237" s="71" t="s">
        <v>346</v>
      </c>
      <c r="E237" s="71" t="s">
        <v>1320</v>
      </c>
      <c r="F237" s="43" t="s">
        <v>2289</v>
      </c>
      <c r="G237" s="58"/>
      <c r="H237" s="58"/>
      <c r="I237" s="58"/>
    </row>
    <row r="238" spans="1:9" s="43" customFormat="1" ht="15" customHeight="1" x14ac:dyDescent="0.25">
      <c r="A238" s="69" t="s">
        <v>220</v>
      </c>
      <c r="C238" s="60" t="s">
        <v>771</v>
      </c>
      <c r="D238" s="71" t="s">
        <v>1321</v>
      </c>
      <c r="E238" s="71" t="s">
        <v>1322</v>
      </c>
      <c r="F238" s="43" t="s">
        <v>2289</v>
      </c>
      <c r="G238" s="58"/>
      <c r="H238" s="58"/>
      <c r="I238" s="58"/>
    </row>
    <row r="239" spans="1:9" s="43" customFormat="1" ht="15" customHeight="1" x14ac:dyDescent="0.25">
      <c r="A239" s="69" t="s">
        <v>220</v>
      </c>
      <c r="C239" s="60" t="s">
        <v>772</v>
      </c>
      <c r="D239" s="71" t="s">
        <v>372</v>
      </c>
      <c r="E239" s="71" t="s">
        <v>1323</v>
      </c>
      <c r="F239" s="43" t="s">
        <v>2289</v>
      </c>
      <c r="G239" s="58"/>
      <c r="H239" s="58"/>
      <c r="I239" s="58"/>
    </row>
    <row r="240" spans="1:9" s="43" customFormat="1" ht="15" customHeight="1" x14ac:dyDescent="0.25">
      <c r="A240" s="69" t="s">
        <v>220</v>
      </c>
      <c r="C240" s="60" t="s">
        <v>773</v>
      </c>
      <c r="D240" s="71" t="s">
        <v>323</v>
      </c>
      <c r="E240" s="71" t="s">
        <v>1324</v>
      </c>
      <c r="F240" s="43" t="s">
        <v>2289</v>
      </c>
      <c r="G240" s="58"/>
      <c r="H240" s="58"/>
      <c r="I240" s="58"/>
    </row>
    <row r="241" spans="1:9" s="43" customFormat="1" ht="15" customHeight="1" x14ac:dyDescent="0.25">
      <c r="A241" s="69" t="s">
        <v>220</v>
      </c>
      <c r="C241" s="60" t="s">
        <v>774</v>
      </c>
      <c r="D241" s="71" t="s">
        <v>325</v>
      </c>
      <c r="E241" s="71" t="s">
        <v>1325</v>
      </c>
      <c r="F241" s="43" t="s">
        <v>2289</v>
      </c>
      <c r="G241" s="58"/>
      <c r="H241" s="58"/>
      <c r="I241" s="58"/>
    </row>
    <row r="242" spans="1:9" s="43" customFormat="1" ht="15" customHeight="1" x14ac:dyDescent="0.25">
      <c r="A242" s="69" t="s">
        <v>220</v>
      </c>
      <c r="C242" s="60" t="s">
        <v>775</v>
      </c>
      <c r="D242" s="71" t="s">
        <v>324</v>
      </c>
      <c r="E242" s="71" t="s">
        <v>1326</v>
      </c>
      <c r="F242" s="43" t="s">
        <v>2289</v>
      </c>
      <c r="G242" s="58"/>
      <c r="H242" s="58"/>
      <c r="I242" s="58"/>
    </row>
    <row r="243" spans="1:9" s="43" customFormat="1" ht="15" customHeight="1" x14ac:dyDescent="0.25">
      <c r="A243" s="69" t="s">
        <v>220</v>
      </c>
      <c r="C243" s="60" t="s">
        <v>776</v>
      </c>
      <c r="D243" s="71" t="s">
        <v>354</v>
      </c>
      <c r="E243" s="71" t="s">
        <v>1327</v>
      </c>
      <c r="F243" s="43" t="s">
        <v>2289</v>
      </c>
      <c r="G243" s="58"/>
      <c r="H243" s="58"/>
      <c r="I243" s="58"/>
    </row>
    <row r="244" spans="1:9" s="43" customFormat="1" ht="15" customHeight="1" x14ac:dyDescent="0.25">
      <c r="A244" s="69" t="s">
        <v>220</v>
      </c>
      <c r="C244" s="60" t="s">
        <v>777</v>
      </c>
      <c r="D244" s="71" t="s">
        <v>321</v>
      </c>
      <c r="E244" s="71" t="s">
        <v>1328</v>
      </c>
      <c r="F244" s="43" t="s">
        <v>2289</v>
      </c>
      <c r="G244" s="58"/>
      <c r="H244" s="58"/>
      <c r="I244" s="58"/>
    </row>
    <row r="245" spans="1:9" s="43" customFormat="1" ht="15" customHeight="1" x14ac:dyDescent="0.25">
      <c r="A245" s="69" t="s">
        <v>220</v>
      </c>
      <c r="C245" s="60" t="s">
        <v>778</v>
      </c>
      <c r="D245" s="71" t="s">
        <v>322</v>
      </c>
      <c r="E245" s="71" t="s">
        <v>1329</v>
      </c>
      <c r="F245" s="43" t="s">
        <v>2289</v>
      </c>
      <c r="G245" s="58"/>
      <c r="H245" s="58"/>
      <c r="I245" s="58"/>
    </row>
    <row r="246" spans="1:9" s="43" customFormat="1" ht="15" customHeight="1" x14ac:dyDescent="0.25">
      <c r="A246" s="69" t="s">
        <v>220</v>
      </c>
      <c r="C246" s="60" t="s">
        <v>779</v>
      </c>
      <c r="D246" s="71" t="s">
        <v>317</v>
      </c>
      <c r="E246" s="71" t="s">
        <v>1330</v>
      </c>
      <c r="F246" s="43" t="s">
        <v>2289</v>
      </c>
      <c r="G246" s="58"/>
      <c r="H246" s="58"/>
      <c r="I246" s="58"/>
    </row>
    <row r="247" spans="1:9" s="43" customFormat="1" ht="15" customHeight="1" x14ac:dyDescent="0.25">
      <c r="A247" s="69" t="s">
        <v>220</v>
      </c>
      <c r="C247" s="60" t="s">
        <v>780</v>
      </c>
      <c r="D247" s="71" t="s">
        <v>356</v>
      </c>
      <c r="E247" s="71" t="s">
        <v>1331</v>
      </c>
      <c r="F247" s="43" t="s">
        <v>2289</v>
      </c>
      <c r="G247" s="58"/>
      <c r="H247" s="58"/>
      <c r="I247" s="58"/>
    </row>
    <row r="248" spans="1:9" s="43" customFormat="1" ht="15" customHeight="1" x14ac:dyDescent="0.25">
      <c r="A248" s="69" t="s">
        <v>220</v>
      </c>
      <c r="C248" s="60" t="s">
        <v>781</v>
      </c>
      <c r="D248" s="71" t="s">
        <v>320</v>
      </c>
      <c r="E248" s="71" t="s">
        <v>1332</v>
      </c>
      <c r="F248" s="43" t="s">
        <v>2289</v>
      </c>
      <c r="G248" s="58"/>
      <c r="H248" s="58"/>
      <c r="I248" s="58"/>
    </row>
    <row r="249" spans="1:9" s="43" customFormat="1" ht="15" customHeight="1" x14ac:dyDescent="0.25">
      <c r="A249" s="69" t="s">
        <v>220</v>
      </c>
      <c r="C249" s="60" t="s">
        <v>782</v>
      </c>
      <c r="D249" s="71" t="s">
        <v>368</v>
      </c>
      <c r="E249" s="71" t="s">
        <v>1333</v>
      </c>
      <c r="F249" s="43" t="s">
        <v>2289</v>
      </c>
      <c r="G249" s="58"/>
      <c r="H249" s="58"/>
      <c r="I249" s="58"/>
    </row>
    <row r="250" spans="1:9" s="43" customFormat="1" ht="15" customHeight="1" x14ac:dyDescent="0.25">
      <c r="A250" s="69" t="s">
        <v>220</v>
      </c>
      <c r="C250" s="60" t="s">
        <v>755</v>
      </c>
      <c r="D250" s="71" t="s">
        <v>369</v>
      </c>
      <c r="E250" s="71" t="s">
        <v>1305</v>
      </c>
      <c r="F250" s="43" t="s">
        <v>2289</v>
      </c>
      <c r="G250" s="58"/>
      <c r="H250" s="58"/>
      <c r="I250" s="58"/>
    </row>
    <row r="251" spans="1:9" s="43" customFormat="1" ht="15" customHeight="1" x14ac:dyDescent="0.25">
      <c r="A251" s="58"/>
      <c r="C251" s="60"/>
      <c r="D251" s="65"/>
      <c r="E251" s="65"/>
      <c r="F251" s="46"/>
      <c r="G251" s="65"/>
      <c r="H251" s="58"/>
      <c r="I251" s="58"/>
    </row>
    <row r="252" spans="1:9" s="43" customFormat="1" ht="15" customHeight="1" x14ac:dyDescent="0.25">
      <c r="A252" s="69" t="s">
        <v>361</v>
      </c>
      <c r="B252" s="15" t="str">
        <f>A252&amp;'Tabeller - Tables'!G10</f>
        <v>Ivf_medikament2011</v>
      </c>
      <c r="C252" s="59" t="s">
        <v>783</v>
      </c>
      <c r="D252" s="71" t="s">
        <v>362</v>
      </c>
      <c r="E252" s="71" t="s">
        <v>1336</v>
      </c>
      <c r="F252" s="15" t="s">
        <v>1770</v>
      </c>
      <c r="G252" s="58"/>
      <c r="H252" s="58"/>
      <c r="I252" s="58"/>
    </row>
    <row r="253" spans="1:9" s="43" customFormat="1" ht="15" customHeight="1" x14ac:dyDescent="0.25">
      <c r="A253" s="69" t="s">
        <v>361</v>
      </c>
      <c r="C253" s="59" t="s">
        <v>784</v>
      </c>
      <c r="D253" s="71" t="s">
        <v>360</v>
      </c>
      <c r="E253" s="71" t="s">
        <v>1337</v>
      </c>
      <c r="F253" s="15" t="s">
        <v>1770</v>
      </c>
      <c r="G253" s="58"/>
      <c r="H253" s="58"/>
      <c r="I253" s="58"/>
    </row>
    <row r="254" spans="1:9" s="43" customFormat="1" ht="15" customHeight="1" x14ac:dyDescent="0.25">
      <c r="A254" s="69" t="s">
        <v>361</v>
      </c>
      <c r="C254" s="59" t="s">
        <v>779</v>
      </c>
      <c r="D254" s="71" t="s">
        <v>317</v>
      </c>
      <c r="E254" s="71" t="s">
        <v>1338</v>
      </c>
      <c r="F254" s="15" t="s">
        <v>1770</v>
      </c>
      <c r="G254" s="58"/>
      <c r="H254" s="58"/>
      <c r="I254" s="58"/>
    </row>
    <row r="255" spans="1:9" s="43" customFormat="1" ht="15" customHeight="1" x14ac:dyDescent="0.25">
      <c r="A255" s="58"/>
      <c r="C255" s="59"/>
      <c r="D255" s="60"/>
      <c r="E255" s="60"/>
      <c r="G255" s="58"/>
      <c r="H255" s="58"/>
      <c r="I255" s="58"/>
    </row>
    <row r="256" spans="1:9" s="43" customFormat="1" ht="15" customHeight="1" x14ac:dyDescent="0.25">
      <c r="A256" s="60" t="s">
        <v>218</v>
      </c>
      <c r="B256" s="15" t="str">
        <f>A256&amp;'Tabeller - Tables'!G11</f>
        <v>Lpr_adm2016</v>
      </c>
      <c r="C256" s="60" t="s">
        <v>469</v>
      </c>
      <c r="D256" s="71" t="s">
        <v>1451</v>
      </c>
      <c r="E256" s="71" t="s">
        <v>2182</v>
      </c>
      <c r="F256" s="19" t="s">
        <v>2163</v>
      </c>
      <c r="G256" s="60"/>
      <c r="H256" s="58"/>
      <c r="I256" s="58"/>
    </row>
    <row r="257" spans="1:9" s="43" customFormat="1" ht="15" customHeight="1" x14ac:dyDescent="0.25">
      <c r="A257" s="60" t="s">
        <v>218</v>
      </c>
      <c r="C257" s="60" t="s">
        <v>470</v>
      </c>
      <c r="D257" s="71" t="s">
        <v>1452</v>
      </c>
      <c r="E257" s="71" t="s">
        <v>1459</v>
      </c>
      <c r="F257" s="19" t="s">
        <v>131</v>
      </c>
      <c r="G257" s="60"/>
      <c r="H257" s="58"/>
      <c r="I257" s="58"/>
    </row>
    <row r="258" spans="1:9" s="43" customFormat="1" ht="15" customHeight="1" x14ac:dyDescent="0.25">
      <c r="A258" s="60" t="s">
        <v>218</v>
      </c>
      <c r="C258" s="19" t="s">
        <v>1414</v>
      </c>
      <c r="D258" s="98" t="s">
        <v>1415</v>
      </c>
      <c r="E258" s="43" t="s">
        <v>1416</v>
      </c>
      <c r="F258" s="77" t="s">
        <v>131</v>
      </c>
      <c r="H258" s="58"/>
      <c r="I258" s="58"/>
    </row>
    <row r="259" spans="1:9" s="43" customFormat="1" ht="15" customHeight="1" x14ac:dyDescent="0.25">
      <c r="A259" s="60" t="s">
        <v>218</v>
      </c>
      <c r="C259" s="60" t="s">
        <v>471</v>
      </c>
      <c r="D259" s="71" t="s">
        <v>2164</v>
      </c>
      <c r="E259" s="71" t="s">
        <v>2183</v>
      </c>
      <c r="F259" s="19" t="s">
        <v>131</v>
      </c>
      <c r="G259" s="60"/>
      <c r="H259" s="58"/>
      <c r="I259" s="58"/>
    </row>
    <row r="260" spans="1:9" s="43" customFormat="1" ht="15" customHeight="1" x14ac:dyDescent="0.25">
      <c r="A260" s="60" t="s">
        <v>218</v>
      </c>
      <c r="C260" s="60" t="s">
        <v>472</v>
      </c>
      <c r="D260" s="71" t="s">
        <v>2165</v>
      </c>
      <c r="E260" s="71" t="s">
        <v>2184</v>
      </c>
      <c r="F260" s="19" t="s">
        <v>131</v>
      </c>
      <c r="G260" s="60"/>
      <c r="H260" s="58"/>
      <c r="I260" s="58"/>
    </row>
    <row r="261" spans="1:9" s="43" customFormat="1" ht="15" customHeight="1" x14ac:dyDescent="0.25">
      <c r="A261" s="60" t="s">
        <v>218</v>
      </c>
      <c r="C261" s="60" t="s">
        <v>473</v>
      </c>
      <c r="D261" s="71" t="s">
        <v>2166</v>
      </c>
      <c r="E261" s="71" t="s">
        <v>2185</v>
      </c>
      <c r="F261" s="19" t="s">
        <v>131</v>
      </c>
      <c r="G261" s="60"/>
      <c r="H261" s="58"/>
      <c r="I261" s="58"/>
    </row>
    <row r="262" spans="1:9" s="43" customFormat="1" ht="15" customHeight="1" x14ac:dyDescent="0.25">
      <c r="A262" s="60" t="s">
        <v>218</v>
      </c>
      <c r="C262" s="60" t="s">
        <v>474</v>
      </c>
      <c r="D262" s="71" t="s">
        <v>2167</v>
      </c>
      <c r="E262" s="71" t="s">
        <v>2186</v>
      </c>
      <c r="F262" s="19" t="s">
        <v>131</v>
      </c>
      <c r="G262" s="60"/>
      <c r="H262" s="58"/>
      <c r="I262" s="58"/>
    </row>
    <row r="263" spans="1:9" s="43" customFormat="1" ht="15" customHeight="1" x14ac:dyDescent="0.25">
      <c r="A263" s="60" t="s">
        <v>218</v>
      </c>
      <c r="C263" s="60" t="s">
        <v>475</v>
      </c>
      <c r="D263" s="71" t="s">
        <v>2168</v>
      </c>
      <c r="E263" s="71" t="s">
        <v>2187</v>
      </c>
      <c r="F263" s="19" t="s">
        <v>131</v>
      </c>
      <c r="G263" s="60"/>
      <c r="H263" s="58"/>
      <c r="I263" s="58"/>
    </row>
    <row r="264" spans="1:9" s="43" customFormat="1" ht="15" customHeight="1" x14ac:dyDescent="0.25">
      <c r="A264" s="60" t="s">
        <v>218</v>
      </c>
      <c r="C264" s="60" t="s">
        <v>476</v>
      </c>
      <c r="D264" s="71" t="s">
        <v>2169</v>
      </c>
      <c r="E264" s="71" t="s">
        <v>2188</v>
      </c>
      <c r="F264" s="19" t="s">
        <v>131</v>
      </c>
      <c r="G264" s="60"/>
      <c r="H264" s="58"/>
      <c r="I264" s="58"/>
    </row>
    <row r="265" spans="1:9" s="43" customFormat="1" ht="15" customHeight="1" x14ac:dyDescent="0.25">
      <c r="A265" s="60" t="s">
        <v>218</v>
      </c>
      <c r="C265" s="60" t="s">
        <v>477</v>
      </c>
      <c r="D265" s="71" t="s">
        <v>2170</v>
      </c>
      <c r="E265" s="71" t="s">
        <v>2189</v>
      </c>
      <c r="F265" s="19" t="s">
        <v>131</v>
      </c>
      <c r="G265" s="60"/>
      <c r="H265" s="58"/>
      <c r="I265" s="58"/>
    </row>
    <row r="266" spans="1:9" s="43" customFormat="1" ht="15" customHeight="1" x14ac:dyDescent="0.25">
      <c r="A266" s="60" t="s">
        <v>218</v>
      </c>
      <c r="C266" s="19" t="s">
        <v>1417</v>
      </c>
      <c r="D266" s="98" t="s">
        <v>1419</v>
      </c>
      <c r="E266" s="43" t="s">
        <v>1420</v>
      </c>
      <c r="F266" s="77" t="s">
        <v>131</v>
      </c>
      <c r="H266" s="58"/>
      <c r="I266" s="58"/>
    </row>
    <row r="267" spans="1:9" s="43" customFormat="1" ht="15" customHeight="1" x14ac:dyDescent="0.25">
      <c r="A267" s="60" t="s">
        <v>218</v>
      </c>
      <c r="C267" s="19" t="s">
        <v>1418</v>
      </c>
      <c r="D267" s="98" t="s">
        <v>1421</v>
      </c>
      <c r="E267" s="71" t="s">
        <v>1422</v>
      </c>
      <c r="F267" s="77" t="s">
        <v>131</v>
      </c>
      <c r="H267" s="58"/>
      <c r="I267" s="58"/>
    </row>
    <row r="268" spans="1:9" s="43" customFormat="1" ht="15" customHeight="1" x14ac:dyDescent="0.25">
      <c r="A268" s="60" t="s">
        <v>218</v>
      </c>
      <c r="C268" s="60" t="s">
        <v>478</v>
      </c>
      <c r="D268" s="71" t="s">
        <v>212</v>
      </c>
      <c r="E268" s="71" t="s">
        <v>2190</v>
      </c>
      <c r="F268" s="19" t="s">
        <v>2163</v>
      </c>
      <c r="G268" s="60"/>
      <c r="H268" s="58"/>
      <c r="I268" s="58"/>
    </row>
    <row r="269" spans="1:9" s="43" customFormat="1" ht="15" customHeight="1" x14ac:dyDescent="0.25">
      <c r="A269" s="60" t="s">
        <v>218</v>
      </c>
      <c r="C269" s="60" t="s">
        <v>479</v>
      </c>
      <c r="D269" s="71" t="s">
        <v>2171</v>
      </c>
      <c r="E269" s="71" t="s">
        <v>2191</v>
      </c>
      <c r="F269" s="19" t="s">
        <v>131</v>
      </c>
      <c r="G269" s="60"/>
      <c r="H269" s="58"/>
      <c r="I269" s="58"/>
    </row>
    <row r="270" spans="1:9" s="43" customFormat="1" ht="15" customHeight="1" x14ac:dyDescent="0.25">
      <c r="A270" s="60" t="s">
        <v>218</v>
      </c>
      <c r="C270" s="60" t="s">
        <v>480</v>
      </c>
      <c r="D270" s="71" t="s">
        <v>2172</v>
      </c>
      <c r="E270" s="71" t="s">
        <v>2192</v>
      </c>
      <c r="F270" s="19" t="s">
        <v>131</v>
      </c>
      <c r="G270" s="60"/>
      <c r="H270" s="58"/>
      <c r="I270" s="58"/>
    </row>
    <row r="271" spans="1:9" s="43" customFormat="1" ht="15" customHeight="1" x14ac:dyDescent="0.25">
      <c r="A271" s="60" t="s">
        <v>218</v>
      </c>
      <c r="C271" s="60" t="s">
        <v>481</v>
      </c>
      <c r="D271" s="71" t="s">
        <v>2173</v>
      </c>
      <c r="E271" s="71" t="s">
        <v>211</v>
      </c>
      <c r="F271" s="19" t="s">
        <v>2163</v>
      </c>
      <c r="G271" s="60"/>
      <c r="H271" s="58"/>
      <c r="I271" s="58"/>
    </row>
    <row r="272" spans="1:9" s="43" customFormat="1" ht="15" customHeight="1" x14ac:dyDescent="0.25">
      <c r="A272" s="60" t="s">
        <v>218</v>
      </c>
      <c r="C272" s="19" t="s">
        <v>1423</v>
      </c>
      <c r="D272" s="98" t="s">
        <v>1424</v>
      </c>
      <c r="E272" s="71" t="s">
        <v>1425</v>
      </c>
      <c r="F272" s="77" t="s">
        <v>131</v>
      </c>
      <c r="H272" s="58"/>
      <c r="I272" s="58"/>
    </row>
    <row r="273" spans="1:9" s="43" customFormat="1" ht="15" customHeight="1" x14ac:dyDescent="0.25">
      <c r="A273" s="60" t="s">
        <v>218</v>
      </c>
      <c r="C273" s="60" t="s">
        <v>482</v>
      </c>
      <c r="D273" s="71" t="s">
        <v>13</v>
      </c>
      <c r="E273" s="71" t="s">
        <v>1079</v>
      </c>
      <c r="F273" s="19" t="s">
        <v>131</v>
      </c>
      <c r="G273" s="60"/>
      <c r="H273" s="58"/>
      <c r="I273" s="58"/>
    </row>
    <row r="274" spans="1:9" s="43" customFormat="1" ht="15" customHeight="1" x14ac:dyDescent="0.25">
      <c r="A274" s="60" t="s">
        <v>218</v>
      </c>
      <c r="C274" s="60" t="s">
        <v>483</v>
      </c>
      <c r="D274" s="71" t="s">
        <v>1464</v>
      </c>
      <c r="E274" s="71" t="s">
        <v>2193</v>
      </c>
      <c r="F274" s="19" t="s">
        <v>131</v>
      </c>
      <c r="G274" s="60"/>
      <c r="H274" s="58"/>
      <c r="I274" s="58"/>
    </row>
    <row r="275" spans="1:9" s="43" customFormat="1" ht="15" customHeight="1" x14ac:dyDescent="0.25">
      <c r="A275" s="60" t="s">
        <v>218</v>
      </c>
      <c r="C275" s="60" t="s">
        <v>484</v>
      </c>
      <c r="D275" s="71" t="s">
        <v>2174</v>
      </c>
      <c r="E275" s="71" t="s">
        <v>2194</v>
      </c>
      <c r="F275" s="19" t="s">
        <v>2198</v>
      </c>
      <c r="G275" s="60"/>
      <c r="H275" s="58" t="s">
        <v>2200</v>
      </c>
      <c r="I275" s="61" t="s">
        <v>2203</v>
      </c>
    </row>
    <row r="276" spans="1:9" s="43" customFormat="1" ht="15" customHeight="1" x14ac:dyDescent="0.25">
      <c r="A276" s="60" t="s">
        <v>218</v>
      </c>
      <c r="C276" s="60" t="s">
        <v>485</v>
      </c>
      <c r="D276" s="71" t="s">
        <v>2175</v>
      </c>
      <c r="E276" s="71" t="s">
        <v>2195</v>
      </c>
      <c r="F276" s="19" t="s">
        <v>2163</v>
      </c>
      <c r="G276" s="60"/>
      <c r="H276" s="58"/>
      <c r="I276" s="58"/>
    </row>
    <row r="277" spans="1:9" s="43" customFormat="1" ht="15" customHeight="1" x14ac:dyDescent="0.25">
      <c r="A277" s="60" t="s">
        <v>218</v>
      </c>
      <c r="C277" s="19" t="s">
        <v>1426</v>
      </c>
      <c r="D277" s="98" t="s">
        <v>1428</v>
      </c>
      <c r="E277" s="71" t="s">
        <v>1429</v>
      </c>
      <c r="F277" s="77" t="s">
        <v>131</v>
      </c>
      <c r="H277" s="58"/>
      <c r="I277" s="58"/>
    </row>
    <row r="278" spans="1:9" s="43" customFormat="1" ht="15" customHeight="1" x14ac:dyDescent="0.25">
      <c r="A278" s="60" t="s">
        <v>218</v>
      </c>
      <c r="C278" s="19" t="s">
        <v>1427</v>
      </c>
      <c r="D278" s="98" t="s">
        <v>1401</v>
      </c>
      <c r="E278" s="71" t="s">
        <v>1402</v>
      </c>
      <c r="F278" s="77" t="s">
        <v>131</v>
      </c>
      <c r="H278" s="58"/>
      <c r="I278" s="58"/>
    </row>
    <row r="279" spans="1:9" s="43" customFormat="1" ht="15" customHeight="1" x14ac:dyDescent="0.25">
      <c r="A279" s="60" t="s">
        <v>218</v>
      </c>
      <c r="C279" s="60" t="s">
        <v>486</v>
      </c>
      <c r="D279" s="71" t="s">
        <v>2176</v>
      </c>
      <c r="E279" s="71" t="s">
        <v>2196</v>
      </c>
      <c r="F279" s="19" t="s">
        <v>2199</v>
      </c>
      <c r="G279" s="60"/>
      <c r="H279" s="58" t="s">
        <v>2201</v>
      </c>
      <c r="I279" s="61" t="s">
        <v>2204</v>
      </c>
    </row>
    <row r="280" spans="1:9" s="43" customFormat="1" ht="15" customHeight="1" x14ac:dyDescent="0.25">
      <c r="A280" s="60" t="s">
        <v>218</v>
      </c>
      <c r="C280" s="60" t="s">
        <v>487</v>
      </c>
      <c r="D280" s="71" t="s">
        <v>2177</v>
      </c>
      <c r="E280" s="71" t="s">
        <v>2197</v>
      </c>
      <c r="F280" s="19" t="s">
        <v>2199</v>
      </c>
      <c r="G280" s="60"/>
      <c r="H280" s="58" t="s">
        <v>2202</v>
      </c>
      <c r="I280" s="61" t="s">
        <v>2205</v>
      </c>
    </row>
    <row r="281" spans="1:9" s="43" customFormat="1" ht="15" customHeight="1" x14ac:dyDescent="0.25">
      <c r="A281" s="60" t="s">
        <v>218</v>
      </c>
      <c r="C281" s="60" t="s">
        <v>5</v>
      </c>
      <c r="D281" s="71" t="s">
        <v>132</v>
      </c>
      <c r="E281" s="71" t="s">
        <v>1104</v>
      </c>
      <c r="F281" s="43" t="s">
        <v>91</v>
      </c>
      <c r="G281" s="58"/>
      <c r="H281" s="58"/>
      <c r="I281" s="58"/>
    </row>
    <row r="282" spans="1:9" s="43" customFormat="1" ht="15" customHeight="1" x14ac:dyDescent="0.25">
      <c r="A282" s="60" t="s">
        <v>218</v>
      </c>
      <c r="C282" s="58" t="s">
        <v>130</v>
      </c>
      <c r="D282" s="71" t="s">
        <v>1391</v>
      </c>
      <c r="E282" s="71" t="s">
        <v>1392</v>
      </c>
      <c r="F282" s="19" t="s">
        <v>2180</v>
      </c>
      <c r="G282" s="57" t="s">
        <v>1050</v>
      </c>
      <c r="H282" s="58"/>
      <c r="I282" s="58"/>
    </row>
    <row r="283" spans="1:9" s="43" customFormat="1" ht="15" customHeight="1" x14ac:dyDescent="0.25">
      <c r="A283" s="60" t="s">
        <v>218</v>
      </c>
      <c r="C283" s="60" t="s">
        <v>4</v>
      </c>
      <c r="D283" s="71" t="s">
        <v>152</v>
      </c>
      <c r="E283" s="71" t="s">
        <v>1105</v>
      </c>
      <c r="F283" s="43" t="s">
        <v>91</v>
      </c>
      <c r="G283" s="58"/>
      <c r="H283" s="58"/>
      <c r="I283" s="58"/>
    </row>
    <row r="284" spans="1:9" s="43" customFormat="1" ht="15" customHeight="1" x14ac:dyDescent="0.25">
      <c r="A284" s="60" t="s">
        <v>218</v>
      </c>
      <c r="C284" s="60" t="s">
        <v>133</v>
      </c>
      <c r="D284" s="71" t="s">
        <v>2178</v>
      </c>
      <c r="E284" s="71" t="s">
        <v>2179</v>
      </c>
      <c r="F284" s="43" t="s">
        <v>91</v>
      </c>
      <c r="G284" s="58"/>
      <c r="H284" s="58"/>
      <c r="I284" s="58"/>
    </row>
    <row r="285" spans="1:9" s="43" customFormat="1" ht="15" customHeight="1" x14ac:dyDescent="0.25">
      <c r="A285" s="60" t="s">
        <v>218</v>
      </c>
      <c r="C285" s="60" t="s">
        <v>441</v>
      </c>
      <c r="D285" s="71" t="s">
        <v>12</v>
      </c>
      <c r="E285" s="71" t="s">
        <v>1083</v>
      </c>
      <c r="F285" s="43" t="s">
        <v>91</v>
      </c>
      <c r="G285" s="57" t="s">
        <v>1050</v>
      </c>
      <c r="H285" s="58"/>
      <c r="I285" s="58"/>
    </row>
    <row r="286" spans="1:9" s="43" customFormat="1" ht="15" customHeight="1" x14ac:dyDescent="0.25">
      <c r="A286" s="60" t="s">
        <v>218</v>
      </c>
      <c r="C286" s="19" t="s">
        <v>1403</v>
      </c>
      <c r="D286" s="82" t="s">
        <v>1406</v>
      </c>
      <c r="E286" s="71" t="s">
        <v>1407</v>
      </c>
      <c r="F286" s="19" t="s">
        <v>2163</v>
      </c>
      <c r="G286" s="57"/>
      <c r="H286" s="58"/>
      <c r="I286" s="58"/>
    </row>
    <row r="287" spans="1:9" s="43" customFormat="1" ht="15" customHeight="1" x14ac:dyDescent="0.25">
      <c r="A287" s="60" t="s">
        <v>218</v>
      </c>
      <c r="C287" s="19" t="s">
        <v>1404</v>
      </c>
      <c r="D287" s="82" t="s">
        <v>1408</v>
      </c>
      <c r="E287" s="71" t="s">
        <v>1409</v>
      </c>
      <c r="F287" s="78" t="s">
        <v>131</v>
      </c>
      <c r="G287" s="57"/>
      <c r="H287" s="58"/>
      <c r="I287" s="58"/>
    </row>
    <row r="288" spans="1:9" s="43" customFormat="1" ht="15" customHeight="1" x14ac:dyDescent="0.25">
      <c r="A288" s="60" t="s">
        <v>218</v>
      </c>
      <c r="C288" s="99" t="s">
        <v>647</v>
      </c>
      <c r="D288" s="82" t="s">
        <v>1410</v>
      </c>
      <c r="E288" s="71" t="s">
        <v>1411</v>
      </c>
      <c r="F288" s="78" t="s">
        <v>131</v>
      </c>
      <c r="G288" s="57"/>
      <c r="H288" s="58"/>
      <c r="I288" s="58"/>
    </row>
    <row r="289" spans="1:9" s="43" customFormat="1" ht="15" customHeight="1" x14ac:dyDescent="0.25">
      <c r="A289" s="60" t="s">
        <v>218</v>
      </c>
      <c r="C289" s="99" t="s">
        <v>1405</v>
      </c>
      <c r="D289" s="82" t="s">
        <v>1412</v>
      </c>
      <c r="E289" s="71" t="s">
        <v>1413</v>
      </c>
      <c r="F289" s="78" t="s">
        <v>131</v>
      </c>
      <c r="G289" s="57"/>
      <c r="H289" s="58"/>
      <c r="I289" s="58"/>
    </row>
    <row r="290" spans="1:9" s="43" customFormat="1" ht="15" customHeight="1" x14ac:dyDescent="0.25">
      <c r="A290" s="60"/>
      <c r="C290" s="60"/>
      <c r="D290" s="58"/>
      <c r="E290" s="58"/>
      <c r="G290" s="58"/>
      <c r="H290" s="58"/>
      <c r="I290" s="58"/>
    </row>
    <row r="291" spans="1:9" s="43" customFormat="1" ht="15" customHeight="1" x14ac:dyDescent="0.25">
      <c r="A291" s="60" t="s">
        <v>1383</v>
      </c>
      <c r="B291" s="15" t="str">
        <f>A291&amp;'Tabeller - Tables'!G12</f>
        <v>Lpr_bes2016</v>
      </c>
      <c r="C291" s="77" t="s">
        <v>1389</v>
      </c>
      <c r="D291" s="79" t="s">
        <v>1390</v>
      </c>
      <c r="E291" s="71" t="s">
        <v>1185</v>
      </c>
      <c r="F291" s="78" t="s">
        <v>2181</v>
      </c>
      <c r="G291" s="57"/>
      <c r="H291" s="58"/>
      <c r="I291" s="58"/>
    </row>
    <row r="292" spans="1:9" s="43" customFormat="1" ht="15" customHeight="1" x14ac:dyDescent="0.25">
      <c r="A292" s="60" t="s">
        <v>1383</v>
      </c>
      <c r="C292" s="78" t="s">
        <v>137</v>
      </c>
      <c r="D292" s="79" t="s">
        <v>1391</v>
      </c>
      <c r="E292" s="71" t="s">
        <v>1392</v>
      </c>
      <c r="F292" s="78" t="s">
        <v>2181</v>
      </c>
      <c r="G292" s="57" t="s">
        <v>1050</v>
      </c>
      <c r="H292" s="58"/>
      <c r="I292" s="58"/>
    </row>
    <row r="293" spans="1:9" s="43" customFormat="1" ht="15" customHeight="1" x14ac:dyDescent="0.25">
      <c r="A293" s="58"/>
      <c r="C293" s="60"/>
      <c r="D293" s="60"/>
      <c r="E293" s="60"/>
      <c r="F293" s="19"/>
      <c r="G293" s="60"/>
      <c r="H293" s="58"/>
      <c r="I293" s="58"/>
    </row>
    <row r="294" spans="1:9" s="43" customFormat="1" ht="15" customHeight="1" x14ac:dyDescent="0.25">
      <c r="A294" s="60" t="s">
        <v>923</v>
      </c>
      <c r="B294" s="15" t="str">
        <f>A294&amp;'Tabeller - Tables'!G13</f>
        <v>Lpr_diag2016</v>
      </c>
      <c r="C294" s="60" t="s">
        <v>488</v>
      </c>
      <c r="D294" s="71" t="s">
        <v>138</v>
      </c>
      <c r="E294" s="71" t="s">
        <v>1106</v>
      </c>
      <c r="F294" s="43" t="s">
        <v>2206</v>
      </c>
      <c r="G294" s="58"/>
      <c r="H294" s="60"/>
      <c r="I294" s="61"/>
    </row>
    <row r="295" spans="1:9" s="43" customFormat="1" ht="15" customHeight="1" x14ac:dyDescent="0.25">
      <c r="A295" s="60" t="s">
        <v>923</v>
      </c>
      <c r="C295" s="58" t="s">
        <v>489</v>
      </c>
      <c r="D295" s="71" t="s">
        <v>139</v>
      </c>
      <c r="E295" s="71" t="s">
        <v>1107</v>
      </c>
      <c r="F295" s="43" t="s">
        <v>2207</v>
      </c>
      <c r="G295" s="58"/>
      <c r="H295" s="58"/>
      <c r="I295" s="58"/>
    </row>
    <row r="296" spans="1:9" s="43" customFormat="1" ht="15" customHeight="1" x14ac:dyDescent="0.25">
      <c r="A296" s="60" t="s">
        <v>923</v>
      </c>
      <c r="C296" s="58" t="s">
        <v>490</v>
      </c>
      <c r="D296" s="71" t="s">
        <v>140</v>
      </c>
      <c r="E296" s="71" t="s">
        <v>1108</v>
      </c>
      <c r="F296" s="43" t="s">
        <v>2206</v>
      </c>
      <c r="G296" s="58"/>
      <c r="H296" s="60"/>
      <c r="I296" s="61"/>
    </row>
    <row r="297" spans="1:9" s="43" customFormat="1" ht="15" customHeight="1" x14ac:dyDescent="0.25">
      <c r="A297" s="60" t="s">
        <v>923</v>
      </c>
      <c r="C297" s="58" t="s">
        <v>491</v>
      </c>
      <c r="D297" s="71" t="s">
        <v>141</v>
      </c>
      <c r="E297" s="71" t="s">
        <v>1109</v>
      </c>
      <c r="F297" s="43" t="s">
        <v>2206</v>
      </c>
      <c r="G297" s="60"/>
      <c r="H297" s="60"/>
      <c r="I297" s="61"/>
    </row>
    <row r="298" spans="1:9" s="43" customFormat="1" ht="15" customHeight="1" x14ac:dyDescent="0.25">
      <c r="A298" s="60" t="s">
        <v>923</v>
      </c>
      <c r="C298" s="60" t="s">
        <v>149</v>
      </c>
      <c r="D298" s="71" t="s">
        <v>151</v>
      </c>
      <c r="E298" s="71" t="s">
        <v>1110</v>
      </c>
      <c r="F298" s="19" t="s">
        <v>91</v>
      </c>
      <c r="G298" s="60"/>
      <c r="H298" s="58"/>
      <c r="I298" s="58"/>
    </row>
    <row r="299" spans="1:9" s="43" customFormat="1" ht="15" customHeight="1" x14ac:dyDescent="0.25">
      <c r="A299" s="60" t="s">
        <v>923</v>
      </c>
      <c r="C299" s="60" t="s">
        <v>137</v>
      </c>
      <c r="D299" s="71" t="s">
        <v>1391</v>
      </c>
      <c r="E299" s="71" t="s">
        <v>1392</v>
      </c>
      <c r="F299" s="43" t="s">
        <v>2206</v>
      </c>
      <c r="G299" s="57" t="s">
        <v>1050</v>
      </c>
      <c r="H299" s="60"/>
      <c r="I299" s="61"/>
    </row>
    <row r="300" spans="1:9" s="43" customFormat="1" ht="15" customHeight="1" x14ac:dyDescent="0.25">
      <c r="A300" s="58"/>
      <c r="C300" s="60"/>
      <c r="D300" s="58"/>
      <c r="E300" s="58"/>
      <c r="G300" s="58"/>
      <c r="H300" s="58"/>
      <c r="I300" s="58"/>
    </row>
    <row r="301" spans="1:9" s="43" customFormat="1" ht="15" customHeight="1" x14ac:dyDescent="0.25">
      <c r="A301" s="60" t="s">
        <v>924</v>
      </c>
      <c r="B301" s="15" t="str">
        <f>A301&amp;'Tabeller - Tables'!G14</f>
        <v>Lpr_opr2016</v>
      </c>
      <c r="C301" s="58" t="s">
        <v>492</v>
      </c>
      <c r="D301" s="71" t="s">
        <v>142</v>
      </c>
      <c r="E301" s="71" t="s">
        <v>1111</v>
      </c>
      <c r="F301" s="43" t="s">
        <v>2208</v>
      </c>
      <c r="G301" s="58"/>
      <c r="H301" s="58"/>
      <c r="I301" s="58"/>
    </row>
    <row r="302" spans="1:9" s="43" customFormat="1" ht="15" customHeight="1" x14ac:dyDescent="0.25">
      <c r="A302" s="60" t="s">
        <v>924</v>
      </c>
      <c r="C302" s="58" t="s">
        <v>493</v>
      </c>
      <c r="D302" s="71" t="s">
        <v>143</v>
      </c>
      <c r="E302" s="71" t="s">
        <v>1112</v>
      </c>
      <c r="F302" s="43" t="s">
        <v>2209</v>
      </c>
      <c r="G302" s="58"/>
      <c r="H302" s="19"/>
      <c r="I302" s="48"/>
    </row>
    <row r="303" spans="1:9" s="43" customFormat="1" ht="15" customHeight="1" x14ac:dyDescent="0.25">
      <c r="A303" s="60" t="s">
        <v>924</v>
      </c>
      <c r="C303" s="60" t="s">
        <v>494</v>
      </c>
      <c r="D303" s="71" t="s">
        <v>145</v>
      </c>
      <c r="E303" s="71" t="s">
        <v>1113</v>
      </c>
      <c r="F303" s="43" t="s">
        <v>2210</v>
      </c>
      <c r="G303" s="58"/>
      <c r="H303" s="19"/>
      <c r="I303" s="48"/>
    </row>
    <row r="304" spans="1:9" s="43" customFormat="1" ht="15" customHeight="1" x14ac:dyDescent="0.25">
      <c r="A304" s="60" t="s">
        <v>924</v>
      </c>
      <c r="C304" s="60" t="s">
        <v>495</v>
      </c>
      <c r="D304" s="71" t="s">
        <v>146</v>
      </c>
      <c r="E304" s="71" t="s">
        <v>1114</v>
      </c>
      <c r="F304" s="43" t="s">
        <v>2211</v>
      </c>
      <c r="G304" s="58"/>
      <c r="H304" s="19"/>
      <c r="I304" s="48"/>
    </row>
    <row r="305" spans="1:9" s="43" customFormat="1" ht="15" customHeight="1" x14ac:dyDescent="0.25">
      <c r="A305" s="60" t="s">
        <v>924</v>
      </c>
      <c r="C305" s="58" t="s">
        <v>496</v>
      </c>
      <c r="D305" s="71" t="s">
        <v>144</v>
      </c>
      <c r="E305" s="71" t="s">
        <v>1115</v>
      </c>
      <c r="F305" s="43" t="s">
        <v>2209</v>
      </c>
      <c r="G305" s="58"/>
      <c r="H305" s="19"/>
      <c r="I305" s="48"/>
    </row>
    <row r="306" spans="1:9" s="43" customFormat="1" ht="15" customHeight="1" x14ac:dyDescent="0.25">
      <c r="A306" s="60" t="s">
        <v>924</v>
      </c>
      <c r="C306" s="60" t="s">
        <v>497</v>
      </c>
      <c r="D306" s="71" t="s">
        <v>147</v>
      </c>
      <c r="E306" s="71" t="s">
        <v>1109</v>
      </c>
      <c r="F306" s="43" t="s">
        <v>2211</v>
      </c>
      <c r="G306" s="58"/>
      <c r="H306" s="19"/>
      <c r="I306" s="48"/>
    </row>
    <row r="307" spans="1:9" s="43" customFormat="1" ht="15" customHeight="1" x14ac:dyDescent="0.25">
      <c r="A307" s="60" t="s">
        <v>924</v>
      </c>
      <c r="C307" s="60" t="s">
        <v>498</v>
      </c>
      <c r="D307" s="71" t="s">
        <v>148</v>
      </c>
      <c r="E307" s="71" t="s">
        <v>1116</v>
      </c>
      <c r="F307" s="43" t="s">
        <v>2211</v>
      </c>
      <c r="G307" s="58"/>
      <c r="H307" s="19"/>
      <c r="I307" s="48"/>
    </row>
    <row r="308" spans="1:9" s="43" customFormat="1" ht="15" customHeight="1" x14ac:dyDescent="0.25">
      <c r="A308" s="60" t="s">
        <v>924</v>
      </c>
      <c r="C308" s="60" t="s">
        <v>149</v>
      </c>
      <c r="D308" s="71" t="s">
        <v>150</v>
      </c>
      <c r="E308" s="71" t="s">
        <v>1117</v>
      </c>
      <c r="F308" s="43" t="s">
        <v>91</v>
      </c>
      <c r="G308" s="58"/>
      <c r="H308" s="58"/>
      <c r="I308" s="58"/>
    </row>
    <row r="309" spans="1:9" s="43" customFormat="1" ht="15" customHeight="1" x14ac:dyDescent="0.25">
      <c r="A309" s="60" t="s">
        <v>924</v>
      </c>
      <c r="C309" s="60" t="s">
        <v>95</v>
      </c>
      <c r="D309" s="71" t="s">
        <v>2213</v>
      </c>
      <c r="E309" s="71" t="s">
        <v>2212</v>
      </c>
      <c r="F309" s="43" t="s">
        <v>91</v>
      </c>
      <c r="G309" s="58"/>
      <c r="H309" s="58"/>
      <c r="I309" s="58"/>
    </row>
    <row r="310" spans="1:9" s="43" customFormat="1" ht="15" customHeight="1" x14ac:dyDescent="0.25">
      <c r="A310" s="60" t="s">
        <v>924</v>
      </c>
      <c r="C310" s="60" t="s">
        <v>137</v>
      </c>
      <c r="D310" s="71" t="s">
        <v>1391</v>
      </c>
      <c r="E310" s="71" t="s">
        <v>1392</v>
      </c>
      <c r="F310" s="43" t="s">
        <v>2210</v>
      </c>
      <c r="G310" s="57" t="s">
        <v>1050</v>
      </c>
      <c r="H310" s="19"/>
      <c r="I310" s="48"/>
    </row>
    <row r="311" spans="1:9" s="43" customFormat="1" ht="15" customHeight="1" x14ac:dyDescent="0.25">
      <c r="A311" s="60"/>
      <c r="C311" s="60"/>
      <c r="D311" s="71"/>
      <c r="E311" s="71"/>
      <c r="G311" s="57"/>
      <c r="H311" s="19"/>
      <c r="I311" s="48"/>
    </row>
    <row r="312" spans="1:9" s="43" customFormat="1" ht="15" customHeight="1" x14ac:dyDescent="0.25">
      <c r="A312" s="60" t="s">
        <v>1386</v>
      </c>
      <c r="B312" s="15" t="str">
        <f>A312&amp;'Tabeller - Tables'!G15</f>
        <v>Lpr_ulyk2016</v>
      </c>
      <c r="C312" s="80" t="s">
        <v>1393</v>
      </c>
      <c r="D312" s="77" t="s">
        <v>1397</v>
      </c>
      <c r="E312" s="71" t="s">
        <v>1398</v>
      </c>
      <c r="F312" s="77" t="s">
        <v>1396</v>
      </c>
      <c r="G312" s="57"/>
      <c r="H312" s="19"/>
      <c r="I312" s="48"/>
    </row>
    <row r="313" spans="1:9" s="43" customFormat="1" ht="15" customHeight="1" x14ac:dyDescent="0.25">
      <c r="A313" s="60" t="s">
        <v>1386</v>
      </c>
      <c r="C313" s="80" t="s">
        <v>1394</v>
      </c>
      <c r="D313" s="77" t="s">
        <v>1399</v>
      </c>
      <c r="E313" s="71" t="s">
        <v>1400</v>
      </c>
      <c r="F313" s="77" t="s">
        <v>1396</v>
      </c>
      <c r="G313" s="57"/>
      <c r="H313" s="19"/>
      <c r="I313" s="48"/>
    </row>
    <row r="314" spans="1:9" s="43" customFormat="1" ht="15" customHeight="1" x14ac:dyDescent="0.25">
      <c r="A314" s="60" t="s">
        <v>1386</v>
      </c>
      <c r="C314" s="80" t="s">
        <v>1395</v>
      </c>
      <c r="D314" s="81" t="s">
        <v>1401</v>
      </c>
      <c r="E314" s="71" t="s">
        <v>1402</v>
      </c>
      <c r="F314" s="77" t="s">
        <v>1396</v>
      </c>
      <c r="G314" s="57"/>
      <c r="H314" s="19"/>
      <c r="I314" s="48"/>
    </row>
    <row r="315" spans="1:9" s="43" customFormat="1" ht="15" customHeight="1" x14ac:dyDescent="0.25">
      <c r="A315" s="60" t="s">
        <v>1386</v>
      </c>
      <c r="C315" s="80" t="s">
        <v>137</v>
      </c>
      <c r="D315" s="77" t="s">
        <v>1391</v>
      </c>
      <c r="E315" s="71" t="s">
        <v>1392</v>
      </c>
      <c r="F315" s="77" t="s">
        <v>91</v>
      </c>
      <c r="G315" s="57" t="s">
        <v>1050</v>
      </c>
      <c r="H315" s="19"/>
      <c r="I315" s="48"/>
    </row>
    <row r="316" spans="1:9" s="43" customFormat="1" ht="15" customHeight="1" x14ac:dyDescent="0.25">
      <c r="A316" s="58"/>
      <c r="C316" s="58"/>
      <c r="D316" s="58"/>
      <c r="E316" s="58"/>
      <c r="G316" s="58"/>
      <c r="H316" s="58"/>
      <c r="I316" s="58"/>
    </row>
    <row r="317" spans="1:9" s="43" customFormat="1" ht="15" customHeight="1" x14ac:dyDescent="0.25">
      <c r="A317" s="70" t="s">
        <v>1551</v>
      </c>
      <c r="B317" s="15" t="str">
        <f>A317&amp;'Tabeller - Tables'!E16&amp;"_"&amp;'Tabeller - Tables'!G16</f>
        <v>Mfr1973_2015</v>
      </c>
      <c r="C317" s="58" t="s">
        <v>443</v>
      </c>
      <c r="D317" s="72" t="s">
        <v>1040</v>
      </c>
      <c r="E317" s="71"/>
      <c r="F317" s="43" t="s">
        <v>91</v>
      </c>
      <c r="G317" s="58"/>
      <c r="H317" s="58"/>
      <c r="I317" s="58"/>
    </row>
    <row r="318" spans="1:9" s="43" customFormat="1" ht="15" customHeight="1" x14ac:dyDescent="0.25">
      <c r="A318" s="70" t="s">
        <v>1551</v>
      </c>
      <c r="C318" s="58" t="s">
        <v>444</v>
      </c>
      <c r="D318" s="72" t="s">
        <v>2222</v>
      </c>
      <c r="E318" s="71"/>
      <c r="F318" s="43" t="s">
        <v>91</v>
      </c>
      <c r="G318" s="58"/>
      <c r="H318" s="58"/>
      <c r="I318" s="58"/>
    </row>
    <row r="319" spans="1:9" s="43" customFormat="1" ht="15" customHeight="1" x14ac:dyDescent="0.25">
      <c r="A319" s="70" t="s">
        <v>1551</v>
      </c>
      <c r="C319" s="58" t="s">
        <v>5</v>
      </c>
      <c r="D319" s="72" t="s">
        <v>1041</v>
      </c>
      <c r="E319" s="71"/>
      <c r="F319" s="43" t="s">
        <v>64</v>
      </c>
      <c r="G319" s="58"/>
      <c r="H319" s="58"/>
      <c r="I319" s="58"/>
    </row>
    <row r="320" spans="1:9" s="43" customFormat="1" ht="15" customHeight="1" x14ac:dyDescent="0.25">
      <c r="A320" s="70" t="s">
        <v>1551</v>
      </c>
      <c r="C320" s="58" t="s">
        <v>448</v>
      </c>
      <c r="D320" s="72" t="s">
        <v>2223</v>
      </c>
      <c r="E320" s="71"/>
      <c r="F320" s="43" t="s">
        <v>91</v>
      </c>
      <c r="G320" s="58"/>
      <c r="H320" s="58"/>
      <c r="I320" s="58"/>
    </row>
    <row r="321" spans="1:9" s="43" customFormat="1" ht="15" customHeight="1" x14ac:dyDescent="0.25">
      <c r="A321" s="70" t="s">
        <v>1551</v>
      </c>
      <c r="C321" s="58" t="s">
        <v>447</v>
      </c>
      <c r="D321" s="72" t="s">
        <v>2224</v>
      </c>
      <c r="E321" s="71"/>
      <c r="F321" s="43" t="s">
        <v>91</v>
      </c>
      <c r="G321" s="58"/>
      <c r="H321" s="58"/>
      <c r="I321" s="58"/>
    </row>
    <row r="322" spans="1:9" s="43" customFormat="1" ht="15" customHeight="1" x14ac:dyDescent="0.25">
      <c r="A322" s="70" t="s">
        <v>1551</v>
      </c>
      <c r="C322" s="58" t="s">
        <v>445</v>
      </c>
      <c r="D322" s="72" t="s">
        <v>2225</v>
      </c>
      <c r="E322" s="71"/>
      <c r="F322" s="43" t="s">
        <v>91</v>
      </c>
      <c r="G322" s="58"/>
      <c r="H322" s="58"/>
      <c r="I322" s="58"/>
    </row>
    <row r="323" spans="1:9" s="43" customFormat="1" ht="15" customHeight="1" x14ac:dyDescent="0.25">
      <c r="A323" s="70" t="s">
        <v>1551</v>
      </c>
      <c r="C323" s="58" t="s">
        <v>446</v>
      </c>
      <c r="D323" s="72" t="s">
        <v>2226</v>
      </c>
      <c r="E323" s="71"/>
      <c r="F323" s="43" t="s">
        <v>91</v>
      </c>
      <c r="G323" s="58"/>
      <c r="H323" s="58"/>
      <c r="I323" s="58"/>
    </row>
    <row r="324" spans="1:9" s="43" customFormat="1" ht="15" customHeight="1" x14ac:dyDescent="0.25">
      <c r="A324" s="70" t="s">
        <v>1551</v>
      </c>
      <c r="C324" s="58" t="s">
        <v>4</v>
      </c>
      <c r="D324" s="72" t="s">
        <v>1042</v>
      </c>
      <c r="E324" s="71"/>
      <c r="F324" s="43" t="s">
        <v>91</v>
      </c>
      <c r="G324" s="58"/>
      <c r="H324" s="58"/>
      <c r="I324" s="58"/>
    </row>
    <row r="325" spans="1:9" s="43" customFormat="1" ht="15" customHeight="1" x14ac:dyDescent="0.25">
      <c r="A325" s="70" t="s">
        <v>1551</v>
      </c>
      <c r="C325" s="58" t="s">
        <v>442</v>
      </c>
      <c r="D325" s="72" t="s">
        <v>2227</v>
      </c>
      <c r="E325" s="71"/>
      <c r="F325" s="43" t="s">
        <v>91</v>
      </c>
      <c r="G325" s="58"/>
      <c r="H325" s="58"/>
      <c r="I325" s="58"/>
    </row>
    <row r="326" spans="1:9" s="43" customFormat="1" ht="15" customHeight="1" x14ac:dyDescent="0.25">
      <c r="A326" s="70" t="s">
        <v>1551</v>
      </c>
      <c r="C326" s="58" t="s">
        <v>441</v>
      </c>
      <c r="D326" s="72" t="s">
        <v>12</v>
      </c>
      <c r="E326" s="71"/>
      <c r="F326" s="43" t="s">
        <v>91</v>
      </c>
      <c r="G326" s="57" t="s">
        <v>1050</v>
      </c>
      <c r="H326" s="58"/>
      <c r="I326" s="58"/>
    </row>
    <row r="327" spans="1:9" s="43" customFormat="1" ht="15" customHeight="1" x14ac:dyDescent="0.25">
      <c r="A327" s="58"/>
      <c r="C327" s="58"/>
      <c r="D327" s="58"/>
      <c r="E327" s="58"/>
      <c r="G327" s="58"/>
      <c r="H327" s="58"/>
      <c r="I327" s="58"/>
    </row>
    <row r="328" spans="1:9" s="43" customFormat="1" ht="15" customHeight="1" x14ac:dyDescent="0.25">
      <c r="A328" s="70" t="s">
        <v>1550</v>
      </c>
      <c r="B328" s="111" t="str">
        <f>A328&amp;'Tabeller - Tables'!G17</f>
        <v>Mfr1973_1996</v>
      </c>
      <c r="C328" s="59" t="s">
        <v>540</v>
      </c>
      <c r="D328" s="73" t="s">
        <v>875</v>
      </c>
      <c r="E328" s="73"/>
      <c r="F328" s="43" t="s">
        <v>2229</v>
      </c>
      <c r="G328" s="58"/>
      <c r="H328" s="58"/>
      <c r="I328" s="58"/>
    </row>
    <row r="329" spans="1:9" s="43" customFormat="1" ht="15" customHeight="1" x14ac:dyDescent="0.25">
      <c r="A329" s="70" t="s">
        <v>1550</v>
      </c>
      <c r="C329" s="59" t="s">
        <v>541</v>
      </c>
      <c r="D329" s="73" t="s">
        <v>871</v>
      </c>
      <c r="E329" s="73"/>
      <c r="F329" s="43" t="s">
        <v>2229</v>
      </c>
      <c r="G329" s="58"/>
      <c r="H329" s="58"/>
      <c r="I329" s="58"/>
    </row>
    <row r="330" spans="1:9" s="43" customFormat="1" ht="15" customHeight="1" x14ac:dyDescent="0.25">
      <c r="A330" s="70" t="s">
        <v>1550</v>
      </c>
      <c r="C330" s="59" t="s">
        <v>542</v>
      </c>
      <c r="D330" s="73" t="s">
        <v>885</v>
      </c>
      <c r="E330" s="73"/>
      <c r="F330" s="43" t="s">
        <v>2229</v>
      </c>
      <c r="G330" s="58"/>
      <c r="H330" s="58"/>
      <c r="I330" s="58"/>
    </row>
    <row r="331" spans="1:9" s="43" customFormat="1" ht="15" customHeight="1" x14ac:dyDescent="0.25">
      <c r="A331" s="70" t="s">
        <v>1550</v>
      </c>
      <c r="C331" s="59" t="s">
        <v>543</v>
      </c>
      <c r="D331" s="73" t="s">
        <v>870</v>
      </c>
      <c r="E331" s="73"/>
      <c r="F331" s="43" t="s">
        <v>2229</v>
      </c>
      <c r="G331" s="58"/>
      <c r="H331" s="58"/>
      <c r="I331" s="58"/>
    </row>
    <row r="332" spans="1:9" s="43" customFormat="1" ht="15" customHeight="1" x14ac:dyDescent="0.25">
      <c r="A332" s="70" t="s">
        <v>1550</v>
      </c>
      <c r="C332" s="59" t="s">
        <v>544</v>
      </c>
      <c r="D332" s="73" t="s">
        <v>864</v>
      </c>
      <c r="E332" s="73"/>
      <c r="F332" s="43" t="s">
        <v>2229</v>
      </c>
      <c r="G332" s="58"/>
      <c r="H332" s="58"/>
      <c r="I332" s="58"/>
    </row>
    <row r="333" spans="1:9" s="43" customFormat="1" ht="15" customHeight="1" x14ac:dyDescent="0.25">
      <c r="A333" s="70" t="s">
        <v>1550</v>
      </c>
      <c r="C333" s="59" t="s">
        <v>545</v>
      </c>
      <c r="D333" s="73" t="s">
        <v>855</v>
      </c>
      <c r="E333" s="73"/>
      <c r="F333" s="43" t="s">
        <v>2229</v>
      </c>
      <c r="G333" s="58"/>
      <c r="H333" s="58"/>
      <c r="I333" s="58"/>
    </row>
    <row r="334" spans="1:9" s="43" customFormat="1" ht="15" customHeight="1" x14ac:dyDescent="0.25">
      <c r="A334" s="70" t="s">
        <v>1550</v>
      </c>
      <c r="C334" s="59" t="s">
        <v>546</v>
      </c>
      <c r="D334" s="73" t="s">
        <v>856</v>
      </c>
      <c r="E334" s="73"/>
      <c r="F334" s="43" t="s">
        <v>2229</v>
      </c>
      <c r="G334" s="58"/>
      <c r="H334" s="58"/>
      <c r="I334" s="58"/>
    </row>
    <row r="335" spans="1:9" s="43" customFormat="1" ht="15" customHeight="1" x14ac:dyDescent="0.25">
      <c r="A335" s="70" t="s">
        <v>1550</v>
      </c>
      <c r="C335" s="59" t="s">
        <v>547</v>
      </c>
      <c r="D335" s="73" t="s">
        <v>857</v>
      </c>
      <c r="E335" s="73"/>
      <c r="F335" s="43" t="s">
        <v>2229</v>
      </c>
      <c r="G335" s="58"/>
      <c r="H335" s="58"/>
      <c r="I335" s="58"/>
    </row>
    <row r="336" spans="1:9" s="43" customFormat="1" ht="15" customHeight="1" x14ac:dyDescent="0.25">
      <c r="A336" s="70" t="s">
        <v>1550</v>
      </c>
      <c r="C336" s="59" t="s">
        <v>548</v>
      </c>
      <c r="D336" s="73" t="s">
        <v>858</v>
      </c>
      <c r="E336" s="73"/>
      <c r="F336" s="43" t="s">
        <v>2229</v>
      </c>
      <c r="G336" s="58"/>
      <c r="H336" s="58"/>
      <c r="I336" s="58"/>
    </row>
    <row r="337" spans="1:9" s="43" customFormat="1" ht="15" customHeight="1" x14ac:dyDescent="0.25">
      <c r="A337" s="70" t="s">
        <v>1550</v>
      </c>
      <c r="C337" s="59" t="s">
        <v>549</v>
      </c>
      <c r="D337" s="73" t="s">
        <v>859</v>
      </c>
      <c r="E337" s="73"/>
      <c r="F337" s="43" t="s">
        <v>2229</v>
      </c>
      <c r="G337" s="58"/>
      <c r="H337" s="58"/>
      <c r="I337" s="58"/>
    </row>
    <row r="338" spans="1:9" s="43" customFormat="1" ht="15" customHeight="1" x14ac:dyDescent="0.25">
      <c r="A338" s="70" t="s">
        <v>1550</v>
      </c>
      <c r="C338" s="59" t="s">
        <v>550</v>
      </c>
      <c r="D338" s="73" t="s">
        <v>863</v>
      </c>
      <c r="E338" s="73"/>
      <c r="F338" s="43" t="s">
        <v>2229</v>
      </c>
      <c r="G338" s="58"/>
      <c r="H338" s="58"/>
      <c r="I338" s="58"/>
    </row>
    <row r="339" spans="1:9" s="43" customFormat="1" ht="15" customHeight="1" x14ac:dyDescent="0.25">
      <c r="A339" s="70" t="s">
        <v>1550</v>
      </c>
      <c r="C339" s="59" t="s">
        <v>551</v>
      </c>
      <c r="D339" s="73" t="s">
        <v>886</v>
      </c>
      <c r="E339" s="73"/>
      <c r="F339" s="43" t="s">
        <v>2229</v>
      </c>
      <c r="G339" s="58"/>
      <c r="H339" s="58"/>
      <c r="I339" s="58"/>
    </row>
    <row r="340" spans="1:9" s="43" customFormat="1" ht="15" customHeight="1" x14ac:dyDescent="0.25">
      <c r="A340" s="70" t="s">
        <v>1550</v>
      </c>
      <c r="C340" s="59" t="s">
        <v>552</v>
      </c>
      <c r="D340" s="73" t="s">
        <v>887</v>
      </c>
      <c r="E340" s="73"/>
      <c r="F340" s="43" t="s">
        <v>2229</v>
      </c>
      <c r="G340" s="58"/>
      <c r="H340" s="58"/>
      <c r="I340" s="58"/>
    </row>
    <row r="341" spans="1:9" s="43" customFormat="1" ht="15" customHeight="1" x14ac:dyDescent="0.25">
      <c r="A341" s="70" t="s">
        <v>1550</v>
      </c>
      <c r="C341" s="59" t="s">
        <v>553</v>
      </c>
      <c r="D341" s="73" t="s">
        <v>888</v>
      </c>
      <c r="E341" s="73"/>
      <c r="F341" s="43" t="s">
        <v>2229</v>
      </c>
      <c r="G341" s="58"/>
      <c r="H341" s="58"/>
      <c r="I341" s="58"/>
    </row>
    <row r="342" spans="1:9" s="43" customFormat="1" ht="15" customHeight="1" x14ac:dyDescent="0.25">
      <c r="A342" s="70" t="s">
        <v>1550</v>
      </c>
      <c r="C342" s="59" t="s">
        <v>554</v>
      </c>
      <c r="D342" s="73" t="s">
        <v>889</v>
      </c>
      <c r="E342" s="73"/>
      <c r="F342" s="43" t="s">
        <v>2229</v>
      </c>
      <c r="G342" s="58"/>
      <c r="H342" s="58"/>
      <c r="I342" s="58"/>
    </row>
    <row r="343" spans="1:9" s="43" customFormat="1" ht="15" customHeight="1" x14ac:dyDescent="0.25">
      <c r="A343" s="70" t="s">
        <v>1550</v>
      </c>
      <c r="C343" s="59" t="s">
        <v>555</v>
      </c>
      <c r="D343" s="73" t="s">
        <v>890</v>
      </c>
      <c r="E343" s="73"/>
      <c r="F343" s="43" t="s">
        <v>2229</v>
      </c>
      <c r="G343" s="58"/>
      <c r="H343" s="58"/>
      <c r="I343" s="58"/>
    </row>
    <row r="344" spans="1:9" s="43" customFormat="1" ht="15" customHeight="1" x14ac:dyDescent="0.25">
      <c r="A344" s="70" t="s">
        <v>1550</v>
      </c>
      <c r="C344" s="59" t="s">
        <v>556</v>
      </c>
      <c r="D344" s="73" t="s">
        <v>873</v>
      </c>
      <c r="E344" s="73"/>
      <c r="F344" s="43" t="s">
        <v>2229</v>
      </c>
      <c r="G344" s="58"/>
      <c r="H344" s="58"/>
      <c r="I344" s="58"/>
    </row>
    <row r="345" spans="1:9" s="43" customFormat="1" ht="15" customHeight="1" x14ac:dyDescent="0.25">
      <c r="A345" s="70" t="s">
        <v>1550</v>
      </c>
      <c r="C345" s="59" t="s">
        <v>557</v>
      </c>
      <c r="D345" s="73" t="s">
        <v>865</v>
      </c>
      <c r="E345" s="73"/>
      <c r="F345" s="43" t="s">
        <v>2229</v>
      </c>
      <c r="G345" s="58"/>
      <c r="H345" s="58"/>
      <c r="I345" s="58"/>
    </row>
    <row r="346" spans="1:9" s="43" customFormat="1" ht="15" customHeight="1" x14ac:dyDescent="0.25">
      <c r="A346" s="70" t="s">
        <v>1550</v>
      </c>
      <c r="C346" s="59" t="s">
        <v>558</v>
      </c>
      <c r="D346" s="73" t="s">
        <v>860</v>
      </c>
      <c r="E346" s="73"/>
      <c r="F346" s="43" t="s">
        <v>2229</v>
      </c>
      <c r="G346" s="58"/>
      <c r="H346" s="58"/>
      <c r="I346" s="58"/>
    </row>
    <row r="347" spans="1:9" s="43" customFormat="1" ht="15" customHeight="1" x14ac:dyDescent="0.25">
      <c r="A347" s="70" t="s">
        <v>1550</v>
      </c>
      <c r="C347" s="59" t="s">
        <v>559</v>
      </c>
      <c r="D347" s="73" t="s">
        <v>861</v>
      </c>
      <c r="E347" s="73"/>
      <c r="F347" s="43" t="s">
        <v>2229</v>
      </c>
      <c r="G347" s="58"/>
      <c r="H347" s="58"/>
      <c r="I347" s="58"/>
    </row>
    <row r="348" spans="1:9" s="43" customFormat="1" ht="15" customHeight="1" x14ac:dyDescent="0.25">
      <c r="A348" s="70" t="s">
        <v>1550</v>
      </c>
      <c r="C348" s="59" t="s">
        <v>560</v>
      </c>
      <c r="D348" s="73" t="s">
        <v>819</v>
      </c>
      <c r="E348" s="73"/>
      <c r="F348" s="43" t="s">
        <v>2229</v>
      </c>
      <c r="G348" s="58"/>
      <c r="H348" s="58"/>
      <c r="I348" s="58"/>
    </row>
    <row r="349" spans="1:9" s="43" customFormat="1" ht="15" customHeight="1" x14ac:dyDescent="0.25">
      <c r="A349" s="70" t="s">
        <v>1550</v>
      </c>
      <c r="C349" s="59" t="s">
        <v>569</v>
      </c>
      <c r="D349" s="73" t="s">
        <v>828</v>
      </c>
      <c r="E349" s="73"/>
      <c r="F349" s="43" t="s">
        <v>2229</v>
      </c>
      <c r="G349" s="58"/>
      <c r="H349" s="58"/>
      <c r="I349" s="58"/>
    </row>
    <row r="350" spans="1:9" s="43" customFormat="1" ht="15" customHeight="1" x14ac:dyDescent="0.25">
      <c r="A350" s="70" t="s">
        <v>1550</v>
      </c>
      <c r="C350" s="59" t="s">
        <v>570</v>
      </c>
      <c r="D350" s="73" t="s">
        <v>829</v>
      </c>
      <c r="E350" s="73"/>
      <c r="F350" s="43" t="s">
        <v>2229</v>
      </c>
      <c r="G350" s="58"/>
      <c r="H350" s="58"/>
      <c r="I350" s="58"/>
    </row>
    <row r="351" spans="1:9" s="43" customFormat="1" ht="15" customHeight="1" x14ac:dyDescent="0.25">
      <c r="A351" s="70" t="s">
        <v>1550</v>
      </c>
      <c r="C351" s="59" t="s">
        <v>571</v>
      </c>
      <c r="D351" s="73" t="s">
        <v>830</v>
      </c>
      <c r="E351" s="73"/>
      <c r="F351" s="43" t="s">
        <v>2229</v>
      </c>
      <c r="G351" s="58"/>
      <c r="H351" s="58"/>
      <c r="I351" s="58"/>
    </row>
    <row r="352" spans="1:9" s="43" customFormat="1" ht="15" customHeight="1" x14ac:dyDescent="0.25">
      <c r="A352" s="70" t="s">
        <v>1550</v>
      </c>
      <c r="C352" s="59" t="s">
        <v>561</v>
      </c>
      <c r="D352" s="73" t="s">
        <v>820</v>
      </c>
      <c r="E352" s="73"/>
      <c r="F352" s="43" t="s">
        <v>2229</v>
      </c>
      <c r="G352" s="58"/>
      <c r="H352" s="58"/>
      <c r="I352" s="58"/>
    </row>
    <row r="353" spans="1:9" s="43" customFormat="1" ht="15" customHeight="1" x14ac:dyDescent="0.25">
      <c r="A353" s="70" t="s">
        <v>1550</v>
      </c>
      <c r="C353" s="59" t="s">
        <v>562</v>
      </c>
      <c r="D353" s="73" t="s">
        <v>821</v>
      </c>
      <c r="E353" s="73"/>
      <c r="F353" s="43" t="s">
        <v>2229</v>
      </c>
      <c r="G353" s="58"/>
      <c r="H353" s="58"/>
      <c r="I353" s="58"/>
    </row>
    <row r="354" spans="1:9" s="43" customFormat="1" ht="15" customHeight="1" x14ac:dyDescent="0.25">
      <c r="A354" s="70" t="s">
        <v>1550</v>
      </c>
      <c r="C354" s="59" t="s">
        <v>563</v>
      </c>
      <c r="D354" s="73" t="s">
        <v>822</v>
      </c>
      <c r="E354" s="73"/>
      <c r="F354" s="43" t="s">
        <v>2229</v>
      </c>
      <c r="G354" s="58"/>
      <c r="H354" s="58"/>
      <c r="I354" s="58"/>
    </row>
    <row r="355" spans="1:9" s="43" customFormat="1" ht="15" customHeight="1" x14ac:dyDescent="0.25">
      <c r="A355" s="70" t="s">
        <v>1550</v>
      </c>
      <c r="C355" s="59" t="s">
        <v>564</v>
      </c>
      <c r="D355" s="73" t="s">
        <v>823</v>
      </c>
      <c r="E355" s="73"/>
      <c r="F355" s="43" t="s">
        <v>2229</v>
      </c>
      <c r="G355" s="58"/>
      <c r="H355" s="58"/>
      <c r="I355" s="58"/>
    </row>
    <row r="356" spans="1:9" s="43" customFormat="1" ht="15" customHeight="1" x14ac:dyDescent="0.25">
      <c r="A356" s="70" t="s">
        <v>1550</v>
      </c>
      <c r="C356" s="59" t="s">
        <v>565</v>
      </c>
      <c r="D356" s="73" t="s">
        <v>824</v>
      </c>
      <c r="E356" s="73"/>
      <c r="F356" s="43" t="s">
        <v>2229</v>
      </c>
      <c r="G356" s="58"/>
      <c r="H356" s="58"/>
      <c r="I356" s="58"/>
    </row>
    <row r="357" spans="1:9" s="43" customFormat="1" ht="15" customHeight="1" x14ac:dyDescent="0.25">
      <c r="A357" s="70" t="s">
        <v>1550</v>
      </c>
      <c r="C357" s="59" t="s">
        <v>566</v>
      </c>
      <c r="D357" s="73" t="s">
        <v>825</v>
      </c>
      <c r="E357" s="73"/>
      <c r="F357" s="43" t="s">
        <v>2229</v>
      </c>
      <c r="G357" s="58"/>
      <c r="H357" s="58"/>
      <c r="I357" s="58"/>
    </row>
    <row r="358" spans="1:9" s="43" customFormat="1" ht="15" customHeight="1" x14ac:dyDescent="0.25">
      <c r="A358" s="70" t="s">
        <v>1550</v>
      </c>
      <c r="C358" s="59" t="s">
        <v>567</v>
      </c>
      <c r="D358" s="73" t="s">
        <v>826</v>
      </c>
      <c r="E358" s="73"/>
      <c r="F358" s="43" t="s">
        <v>2229</v>
      </c>
      <c r="G358" s="58"/>
      <c r="H358" s="58"/>
      <c r="I358" s="58"/>
    </row>
    <row r="359" spans="1:9" s="43" customFormat="1" ht="15" customHeight="1" x14ac:dyDescent="0.25">
      <c r="A359" s="70" t="s">
        <v>1550</v>
      </c>
      <c r="C359" s="59" t="s">
        <v>568</v>
      </c>
      <c r="D359" s="73" t="s">
        <v>827</v>
      </c>
      <c r="E359" s="73"/>
      <c r="F359" s="43" t="s">
        <v>2229</v>
      </c>
      <c r="G359" s="58"/>
      <c r="H359" s="58"/>
      <c r="I359" s="58"/>
    </row>
    <row r="360" spans="1:9" s="43" customFormat="1" ht="15" customHeight="1" x14ac:dyDescent="0.25">
      <c r="A360" s="70" t="s">
        <v>1550</v>
      </c>
      <c r="C360" s="59" t="s">
        <v>572</v>
      </c>
      <c r="D360" s="73" t="s">
        <v>831</v>
      </c>
      <c r="E360" s="73"/>
      <c r="F360" s="43" t="s">
        <v>2229</v>
      </c>
      <c r="G360" s="58"/>
      <c r="H360" s="58"/>
      <c r="I360" s="58"/>
    </row>
    <row r="361" spans="1:9" s="43" customFormat="1" ht="15" customHeight="1" x14ac:dyDescent="0.25">
      <c r="A361" s="70" t="s">
        <v>1550</v>
      </c>
      <c r="C361" s="59" t="s">
        <v>581</v>
      </c>
      <c r="D361" s="73" t="s">
        <v>840</v>
      </c>
      <c r="E361" s="73"/>
      <c r="F361" s="43" t="s">
        <v>2229</v>
      </c>
      <c r="G361" s="58"/>
      <c r="H361" s="58"/>
      <c r="I361" s="58"/>
    </row>
    <row r="362" spans="1:9" s="43" customFormat="1" ht="15" customHeight="1" x14ac:dyDescent="0.25">
      <c r="A362" s="70" t="s">
        <v>1550</v>
      </c>
      <c r="C362" s="59" t="s">
        <v>582</v>
      </c>
      <c r="D362" s="73" t="s">
        <v>841</v>
      </c>
      <c r="E362" s="73"/>
      <c r="F362" s="43" t="s">
        <v>2229</v>
      </c>
      <c r="G362" s="58"/>
      <c r="H362" s="58"/>
      <c r="I362" s="58"/>
    </row>
    <row r="363" spans="1:9" s="43" customFormat="1" ht="15" customHeight="1" x14ac:dyDescent="0.25">
      <c r="A363" s="70" t="s">
        <v>1550</v>
      </c>
      <c r="C363" s="59" t="s">
        <v>583</v>
      </c>
      <c r="D363" s="73" t="s">
        <v>842</v>
      </c>
      <c r="E363" s="73"/>
      <c r="F363" s="43" t="s">
        <v>2229</v>
      </c>
      <c r="G363" s="58"/>
      <c r="H363" s="58"/>
      <c r="I363" s="58"/>
    </row>
    <row r="364" spans="1:9" s="43" customFormat="1" ht="15" customHeight="1" x14ac:dyDescent="0.25">
      <c r="A364" s="70" t="s">
        <v>1550</v>
      </c>
      <c r="C364" s="59" t="s">
        <v>584</v>
      </c>
      <c r="D364" s="73" t="s">
        <v>843</v>
      </c>
      <c r="E364" s="73"/>
      <c r="F364" s="43" t="s">
        <v>2229</v>
      </c>
      <c r="G364" s="58"/>
      <c r="H364" s="58"/>
      <c r="I364" s="58"/>
    </row>
    <row r="365" spans="1:9" s="43" customFormat="1" ht="15" customHeight="1" x14ac:dyDescent="0.25">
      <c r="A365" s="70" t="s">
        <v>1550</v>
      </c>
      <c r="C365" s="59" t="s">
        <v>585</v>
      </c>
      <c r="D365" s="73" t="s">
        <v>844</v>
      </c>
      <c r="E365" s="73"/>
      <c r="F365" s="43" t="s">
        <v>2229</v>
      </c>
      <c r="G365" s="58"/>
      <c r="H365" s="58"/>
      <c r="I365" s="58"/>
    </row>
    <row r="366" spans="1:9" s="43" customFormat="1" ht="15" customHeight="1" x14ac:dyDescent="0.25">
      <c r="A366" s="70" t="s">
        <v>1550</v>
      </c>
      <c r="C366" s="59" t="s">
        <v>586</v>
      </c>
      <c r="D366" s="73" t="s">
        <v>845</v>
      </c>
      <c r="E366" s="73"/>
      <c r="F366" s="43" t="s">
        <v>2229</v>
      </c>
      <c r="G366" s="58"/>
      <c r="H366" s="58"/>
      <c r="I366" s="58"/>
    </row>
    <row r="367" spans="1:9" s="43" customFormat="1" ht="15" customHeight="1" x14ac:dyDescent="0.25">
      <c r="A367" s="70" t="s">
        <v>1550</v>
      </c>
      <c r="C367" s="59" t="s">
        <v>573</v>
      </c>
      <c r="D367" s="73" t="s">
        <v>832</v>
      </c>
      <c r="E367" s="73"/>
      <c r="F367" s="43" t="s">
        <v>2229</v>
      </c>
      <c r="G367" s="58"/>
      <c r="H367" s="58"/>
      <c r="I367" s="58"/>
    </row>
    <row r="368" spans="1:9" s="43" customFormat="1" ht="15" customHeight="1" x14ac:dyDescent="0.25">
      <c r="A368" s="70" t="s">
        <v>1550</v>
      </c>
      <c r="C368" s="59" t="s">
        <v>574</v>
      </c>
      <c r="D368" s="73" t="s">
        <v>833</v>
      </c>
      <c r="E368" s="73"/>
      <c r="F368" s="43" t="s">
        <v>2229</v>
      </c>
      <c r="G368" s="58"/>
      <c r="H368" s="58"/>
      <c r="I368" s="58"/>
    </row>
    <row r="369" spans="1:9" s="43" customFormat="1" ht="15" customHeight="1" x14ac:dyDescent="0.25">
      <c r="A369" s="70" t="s">
        <v>1550</v>
      </c>
      <c r="C369" s="59" t="s">
        <v>575</v>
      </c>
      <c r="D369" s="73" t="s">
        <v>834</v>
      </c>
      <c r="E369" s="73"/>
      <c r="F369" s="43" t="s">
        <v>2229</v>
      </c>
      <c r="G369" s="58"/>
      <c r="H369" s="58"/>
      <c r="I369" s="58"/>
    </row>
    <row r="370" spans="1:9" s="43" customFormat="1" ht="15" customHeight="1" x14ac:dyDescent="0.25">
      <c r="A370" s="70" t="s">
        <v>1550</v>
      </c>
      <c r="C370" s="59" t="s">
        <v>576</v>
      </c>
      <c r="D370" s="73" t="s">
        <v>835</v>
      </c>
      <c r="E370" s="73"/>
      <c r="F370" s="43" t="s">
        <v>2229</v>
      </c>
      <c r="G370" s="58"/>
      <c r="H370" s="58"/>
      <c r="I370" s="58"/>
    </row>
    <row r="371" spans="1:9" s="43" customFormat="1" ht="15" customHeight="1" x14ac:dyDescent="0.25">
      <c r="A371" s="70" t="s">
        <v>1550</v>
      </c>
      <c r="C371" s="59" t="s">
        <v>577</v>
      </c>
      <c r="D371" s="73" t="s">
        <v>836</v>
      </c>
      <c r="E371" s="73"/>
      <c r="F371" s="43" t="s">
        <v>2229</v>
      </c>
      <c r="G371" s="58"/>
      <c r="H371" s="58"/>
      <c r="I371" s="58"/>
    </row>
    <row r="372" spans="1:9" s="43" customFormat="1" ht="15" customHeight="1" x14ac:dyDescent="0.25">
      <c r="A372" s="70" t="s">
        <v>1550</v>
      </c>
      <c r="C372" s="59" t="s">
        <v>578</v>
      </c>
      <c r="D372" s="73" t="s">
        <v>837</v>
      </c>
      <c r="E372" s="73"/>
      <c r="F372" s="43" t="s">
        <v>2229</v>
      </c>
      <c r="G372" s="58"/>
      <c r="H372" s="58"/>
      <c r="I372" s="58"/>
    </row>
    <row r="373" spans="1:9" s="43" customFormat="1" ht="15" customHeight="1" x14ac:dyDescent="0.25">
      <c r="A373" s="70" t="s">
        <v>1550</v>
      </c>
      <c r="C373" s="59" t="s">
        <v>579</v>
      </c>
      <c r="D373" s="73" t="s">
        <v>838</v>
      </c>
      <c r="E373" s="73"/>
      <c r="F373" s="43" t="s">
        <v>2229</v>
      </c>
      <c r="G373" s="58"/>
      <c r="H373" s="58"/>
      <c r="I373" s="58"/>
    </row>
    <row r="374" spans="1:9" s="43" customFormat="1" ht="15" customHeight="1" x14ac:dyDescent="0.25">
      <c r="A374" s="70" t="s">
        <v>1550</v>
      </c>
      <c r="C374" s="59" t="s">
        <v>580</v>
      </c>
      <c r="D374" s="73" t="s">
        <v>839</v>
      </c>
      <c r="E374" s="73"/>
      <c r="F374" s="43" t="s">
        <v>2229</v>
      </c>
      <c r="G374" s="58"/>
      <c r="H374" s="58"/>
      <c r="I374" s="58"/>
    </row>
    <row r="375" spans="1:9" s="43" customFormat="1" ht="15" customHeight="1" x14ac:dyDescent="0.25">
      <c r="A375" s="70" t="s">
        <v>1550</v>
      </c>
      <c r="C375" s="59" t="s">
        <v>587</v>
      </c>
      <c r="D375" s="73" t="s">
        <v>882</v>
      </c>
      <c r="E375" s="73"/>
      <c r="F375" s="43" t="s">
        <v>2229</v>
      </c>
      <c r="G375" s="58"/>
      <c r="H375" s="58"/>
      <c r="I375" s="58"/>
    </row>
    <row r="376" spans="1:9" s="43" customFormat="1" ht="15" customHeight="1" x14ac:dyDescent="0.25">
      <c r="A376" s="70" t="s">
        <v>1550</v>
      </c>
      <c r="C376" s="59" t="s">
        <v>588</v>
      </c>
      <c r="D376" s="73" t="s">
        <v>876</v>
      </c>
      <c r="E376" s="73"/>
      <c r="F376" s="43" t="s">
        <v>2229</v>
      </c>
      <c r="G376" s="58"/>
      <c r="H376" s="58"/>
      <c r="I376" s="58"/>
    </row>
    <row r="377" spans="1:9" s="43" customFormat="1" ht="15" customHeight="1" x14ac:dyDescent="0.25">
      <c r="A377" s="70" t="s">
        <v>1550</v>
      </c>
      <c r="C377" s="59" t="s">
        <v>589</v>
      </c>
      <c r="D377" s="73" t="s">
        <v>878</v>
      </c>
      <c r="E377" s="73"/>
      <c r="F377" s="43" t="s">
        <v>2229</v>
      </c>
      <c r="G377" s="58"/>
      <c r="H377" s="58"/>
      <c r="I377" s="58"/>
    </row>
    <row r="378" spans="1:9" s="43" customFormat="1" ht="15" customHeight="1" x14ac:dyDescent="0.25">
      <c r="A378" s="70" t="s">
        <v>1550</v>
      </c>
      <c r="C378" s="59" t="s">
        <v>590</v>
      </c>
      <c r="D378" s="73" t="s">
        <v>883</v>
      </c>
      <c r="E378" s="73"/>
      <c r="F378" s="43" t="s">
        <v>2229</v>
      </c>
      <c r="G378" s="58"/>
      <c r="H378" s="58"/>
      <c r="I378" s="58"/>
    </row>
    <row r="379" spans="1:9" s="43" customFormat="1" ht="15" customHeight="1" x14ac:dyDescent="0.25">
      <c r="A379" s="70" t="s">
        <v>1550</v>
      </c>
      <c r="C379" s="59" t="s">
        <v>591</v>
      </c>
      <c r="D379" s="73" t="s">
        <v>884</v>
      </c>
      <c r="E379" s="73"/>
      <c r="F379" s="43" t="s">
        <v>2229</v>
      </c>
      <c r="G379" s="58"/>
      <c r="H379" s="58"/>
      <c r="I379" s="58"/>
    </row>
    <row r="380" spans="1:9" s="43" customFormat="1" ht="15" customHeight="1" x14ac:dyDescent="0.25">
      <c r="A380" s="70" t="s">
        <v>1550</v>
      </c>
      <c r="C380" s="59" t="s">
        <v>592</v>
      </c>
      <c r="D380" s="73" t="s">
        <v>869</v>
      </c>
      <c r="E380" s="73"/>
      <c r="F380" s="43" t="s">
        <v>2229</v>
      </c>
      <c r="G380" s="58"/>
      <c r="H380" s="58"/>
      <c r="I380" s="58"/>
    </row>
    <row r="381" spans="1:9" s="43" customFormat="1" ht="15" customHeight="1" x14ac:dyDescent="0.25">
      <c r="A381" s="70" t="s">
        <v>1550</v>
      </c>
      <c r="C381" s="59" t="s">
        <v>593</v>
      </c>
      <c r="D381" s="73" t="s">
        <v>881</v>
      </c>
      <c r="E381" s="73"/>
      <c r="F381" s="43" t="s">
        <v>2229</v>
      </c>
      <c r="G381" s="58"/>
      <c r="H381" s="58"/>
      <c r="I381" s="58"/>
    </row>
    <row r="382" spans="1:9" s="43" customFormat="1" ht="15" customHeight="1" x14ac:dyDescent="0.25">
      <c r="A382" s="70" t="s">
        <v>1550</v>
      </c>
      <c r="C382" s="59" t="s">
        <v>594</v>
      </c>
      <c r="D382" s="73" t="s">
        <v>880</v>
      </c>
      <c r="E382" s="73"/>
      <c r="F382" s="43" t="s">
        <v>2229</v>
      </c>
      <c r="G382" s="58"/>
      <c r="H382" s="58"/>
      <c r="I382" s="58"/>
    </row>
    <row r="383" spans="1:9" s="43" customFormat="1" ht="15" customHeight="1" x14ac:dyDescent="0.25">
      <c r="A383" s="70" t="s">
        <v>1550</v>
      </c>
      <c r="C383" s="59" t="s">
        <v>595</v>
      </c>
      <c r="D383" s="73" t="s">
        <v>872</v>
      </c>
      <c r="E383" s="73"/>
      <c r="F383" s="43" t="s">
        <v>2229</v>
      </c>
      <c r="G383" s="58"/>
      <c r="H383" s="58"/>
      <c r="I383" s="58"/>
    </row>
    <row r="384" spans="1:9" s="43" customFormat="1" ht="15" customHeight="1" x14ac:dyDescent="0.25">
      <c r="A384" s="70" t="s">
        <v>1550</v>
      </c>
      <c r="C384" s="59" t="s">
        <v>596</v>
      </c>
      <c r="D384" s="73" t="s">
        <v>2228</v>
      </c>
      <c r="E384" s="73"/>
      <c r="F384" s="43" t="s">
        <v>2229</v>
      </c>
      <c r="G384" s="58"/>
      <c r="H384" s="58"/>
      <c r="I384" s="58"/>
    </row>
    <row r="385" spans="1:9" s="43" customFormat="1" ht="15" customHeight="1" x14ac:dyDescent="0.25">
      <c r="A385" s="70" t="s">
        <v>1550</v>
      </c>
      <c r="C385" s="59" t="s">
        <v>597</v>
      </c>
      <c r="D385" s="73" t="s">
        <v>868</v>
      </c>
      <c r="E385" s="73"/>
      <c r="F385" s="43" t="s">
        <v>2229</v>
      </c>
      <c r="G385" s="58"/>
      <c r="H385" s="58"/>
      <c r="I385" s="58"/>
    </row>
    <row r="386" spans="1:9" s="43" customFormat="1" ht="15" customHeight="1" x14ac:dyDescent="0.25">
      <c r="A386" s="70" t="s">
        <v>1550</v>
      </c>
      <c r="C386" s="59" t="s">
        <v>598</v>
      </c>
      <c r="D386" s="73" t="s">
        <v>879</v>
      </c>
      <c r="E386" s="73"/>
      <c r="F386" s="43" t="s">
        <v>2229</v>
      </c>
      <c r="G386" s="58"/>
      <c r="H386" s="58"/>
      <c r="I386" s="58"/>
    </row>
    <row r="387" spans="1:9" s="43" customFormat="1" ht="15" customHeight="1" x14ac:dyDescent="0.25">
      <c r="A387" s="70" t="s">
        <v>1550</v>
      </c>
      <c r="C387" s="59" t="s">
        <v>599</v>
      </c>
      <c r="D387" s="73" t="s">
        <v>867</v>
      </c>
      <c r="E387" s="73"/>
      <c r="F387" s="43" t="s">
        <v>2229</v>
      </c>
      <c r="G387" s="58"/>
      <c r="H387" s="58"/>
      <c r="I387" s="58"/>
    </row>
    <row r="388" spans="1:9" s="43" customFormat="1" ht="15" customHeight="1" x14ac:dyDescent="0.25">
      <c r="A388" s="70" t="s">
        <v>1550</v>
      </c>
      <c r="C388" s="59" t="s">
        <v>600</v>
      </c>
      <c r="D388" s="73" t="s">
        <v>866</v>
      </c>
      <c r="E388" s="73"/>
      <c r="F388" s="43" t="s">
        <v>2229</v>
      </c>
      <c r="G388" s="58"/>
      <c r="H388" s="58"/>
      <c r="I388" s="58"/>
    </row>
    <row r="389" spans="1:9" s="43" customFormat="1" ht="15" customHeight="1" x14ac:dyDescent="0.25">
      <c r="A389" s="70" t="s">
        <v>1550</v>
      </c>
      <c r="C389" s="59" t="s">
        <v>601</v>
      </c>
      <c r="D389" s="73" t="s">
        <v>862</v>
      </c>
      <c r="E389" s="73"/>
      <c r="F389" s="43" t="s">
        <v>2229</v>
      </c>
      <c r="G389" s="58"/>
      <c r="H389" s="58"/>
      <c r="I389" s="58"/>
    </row>
    <row r="390" spans="1:9" s="43" customFormat="1" ht="15" customHeight="1" x14ac:dyDescent="0.25">
      <c r="A390" s="70" t="s">
        <v>1550</v>
      </c>
      <c r="C390" s="59" t="s">
        <v>602</v>
      </c>
      <c r="D390" s="73" t="s">
        <v>808</v>
      </c>
      <c r="E390" s="73"/>
      <c r="F390" s="43" t="s">
        <v>2229</v>
      </c>
      <c r="G390" s="58"/>
      <c r="H390" s="58"/>
      <c r="I390" s="58"/>
    </row>
    <row r="391" spans="1:9" s="43" customFormat="1" ht="15" customHeight="1" x14ac:dyDescent="0.25">
      <c r="A391" s="70" t="s">
        <v>1550</v>
      </c>
      <c r="C391" s="59" t="s">
        <v>603</v>
      </c>
      <c r="D391" s="73" t="s">
        <v>790</v>
      </c>
      <c r="E391" s="73"/>
      <c r="F391" s="43" t="s">
        <v>2229</v>
      </c>
      <c r="G391" s="58"/>
      <c r="H391" s="58"/>
      <c r="I391" s="58"/>
    </row>
    <row r="392" spans="1:9" s="43" customFormat="1" ht="15" customHeight="1" x14ac:dyDescent="0.25">
      <c r="A392" s="70" t="s">
        <v>1550</v>
      </c>
      <c r="C392" s="59" t="s">
        <v>604</v>
      </c>
      <c r="D392" s="73" t="s">
        <v>788</v>
      </c>
      <c r="E392" s="73"/>
      <c r="F392" s="43" t="s">
        <v>2229</v>
      </c>
      <c r="G392" s="58"/>
      <c r="H392" s="58"/>
      <c r="I392" s="58"/>
    </row>
    <row r="393" spans="1:9" s="43" customFormat="1" ht="15" customHeight="1" x14ac:dyDescent="0.25">
      <c r="A393" s="70" t="s">
        <v>1550</v>
      </c>
      <c r="C393" s="59" t="s">
        <v>463</v>
      </c>
      <c r="D393" s="73" t="s">
        <v>800</v>
      </c>
      <c r="E393" s="73"/>
      <c r="F393" s="43" t="s">
        <v>2229</v>
      </c>
      <c r="G393" s="58"/>
      <c r="H393" s="58"/>
      <c r="I393" s="58"/>
    </row>
    <row r="394" spans="1:9" s="43" customFormat="1" ht="15" customHeight="1" x14ac:dyDescent="0.25">
      <c r="A394" s="70" t="s">
        <v>1550</v>
      </c>
      <c r="C394" s="59" t="s">
        <v>605</v>
      </c>
      <c r="D394" s="73" t="s">
        <v>791</v>
      </c>
      <c r="E394" s="73"/>
      <c r="F394" s="43" t="s">
        <v>2229</v>
      </c>
      <c r="G394" s="58"/>
      <c r="H394" s="58"/>
      <c r="I394" s="58"/>
    </row>
    <row r="395" spans="1:9" s="43" customFormat="1" ht="15" customHeight="1" x14ac:dyDescent="0.25">
      <c r="A395" s="70" t="s">
        <v>1550</v>
      </c>
      <c r="C395" s="59" t="s">
        <v>606</v>
      </c>
      <c r="D395" s="73" t="s">
        <v>789</v>
      </c>
      <c r="E395" s="73"/>
      <c r="F395" s="43" t="s">
        <v>2229</v>
      </c>
      <c r="G395" s="58"/>
      <c r="H395" s="58"/>
      <c r="I395" s="58"/>
    </row>
    <row r="396" spans="1:9" s="43" customFormat="1" ht="15" customHeight="1" x14ac:dyDescent="0.25">
      <c r="A396" s="70" t="s">
        <v>1550</v>
      </c>
      <c r="C396" s="59" t="s">
        <v>607</v>
      </c>
      <c r="D396" s="73" t="s">
        <v>799</v>
      </c>
      <c r="E396" s="73"/>
      <c r="F396" s="43" t="s">
        <v>2229</v>
      </c>
      <c r="G396" s="58"/>
      <c r="H396" s="58"/>
      <c r="I396" s="58"/>
    </row>
    <row r="397" spans="1:9" s="43" customFormat="1" ht="15" customHeight="1" x14ac:dyDescent="0.25">
      <c r="A397" s="70" t="s">
        <v>1550</v>
      </c>
      <c r="C397" s="59" t="s">
        <v>608</v>
      </c>
      <c r="D397" s="73" t="s">
        <v>811</v>
      </c>
      <c r="E397" s="73"/>
      <c r="F397" s="43" t="s">
        <v>2229</v>
      </c>
      <c r="G397" s="58"/>
      <c r="H397" s="58"/>
      <c r="I397" s="58"/>
    </row>
    <row r="398" spans="1:9" s="43" customFormat="1" ht="15" customHeight="1" x14ac:dyDescent="0.25">
      <c r="A398" s="70" t="s">
        <v>1550</v>
      </c>
      <c r="C398" s="59" t="s">
        <v>609</v>
      </c>
      <c r="D398" s="73" t="s">
        <v>874</v>
      </c>
      <c r="E398" s="73"/>
      <c r="F398" s="43" t="s">
        <v>2229</v>
      </c>
      <c r="G398" s="58"/>
      <c r="H398" s="58"/>
      <c r="I398" s="58"/>
    </row>
    <row r="399" spans="1:9" s="43" customFormat="1" ht="15" customHeight="1" x14ac:dyDescent="0.25">
      <c r="A399" s="70" t="s">
        <v>1550</v>
      </c>
      <c r="C399" s="59" t="s">
        <v>610</v>
      </c>
      <c r="D399" s="73" t="s">
        <v>792</v>
      </c>
      <c r="E399" s="73"/>
      <c r="F399" s="43" t="s">
        <v>2229</v>
      </c>
      <c r="G399" s="58"/>
      <c r="H399" s="58"/>
      <c r="I399" s="58"/>
    </row>
    <row r="400" spans="1:9" s="43" customFormat="1" ht="15" customHeight="1" x14ac:dyDescent="0.25">
      <c r="A400" s="70" t="s">
        <v>1550</v>
      </c>
      <c r="C400" s="59" t="s">
        <v>611</v>
      </c>
      <c r="D400" s="73" t="s">
        <v>796</v>
      </c>
      <c r="E400" s="73"/>
      <c r="F400" s="43" t="s">
        <v>2229</v>
      </c>
      <c r="G400" s="58"/>
      <c r="H400" s="58"/>
      <c r="I400" s="58"/>
    </row>
    <row r="401" spans="1:9" s="43" customFormat="1" ht="15" customHeight="1" x14ac:dyDescent="0.25">
      <c r="A401" s="70" t="s">
        <v>1550</v>
      </c>
      <c r="C401" s="59" t="s">
        <v>612</v>
      </c>
      <c r="D401" s="73" t="s">
        <v>793</v>
      </c>
      <c r="E401" s="73"/>
      <c r="F401" s="43" t="s">
        <v>2229</v>
      </c>
      <c r="G401" s="58"/>
      <c r="H401" s="58"/>
      <c r="I401" s="58"/>
    </row>
    <row r="402" spans="1:9" s="43" customFormat="1" ht="15" customHeight="1" x14ac:dyDescent="0.25">
      <c r="A402" s="70" t="s">
        <v>1550</v>
      </c>
      <c r="C402" s="59" t="s">
        <v>613</v>
      </c>
      <c r="D402" s="73" t="s">
        <v>794</v>
      </c>
      <c r="E402" s="73"/>
      <c r="F402" s="43" t="s">
        <v>2229</v>
      </c>
      <c r="G402" s="58"/>
      <c r="H402" s="58"/>
      <c r="I402" s="58"/>
    </row>
    <row r="403" spans="1:9" s="43" customFormat="1" ht="15" customHeight="1" x14ac:dyDescent="0.25">
      <c r="A403" s="70" t="s">
        <v>1550</v>
      </c>
      <c r="C403" s="59" t="s">
        <v>614</v>
      </c>
      <c r="D403" s="73" t="s">
        <v>806</v>
      </c>
      <c r="E403" s="73"/>
      <c r="F403" s="43" t="s">
        <v>2229</v>
      </c>
      <c r="G403" s="58"/>
      <c r="H403" s="58"/>
      <c r="I403" s="58"/>
    </row>
    <row r="404" spans="1:9" s="43" customFormat="1" ht="15" customHeight="1" x14ac:dyDescent="0.25">
      <c r="A404" s="70" t="s">
        <v>1550</v>
      </c>
      <c r="C404" s="59" t="s">
        <v>615</v>
      </c>
      <c r="D404" s="73" t="s">
        <v>812</v>
      </c>
      <c r="E404" s="73"/>
      <c r="F404" s="43" t="s">
        <v>2229</v>
      </c>
      <c r="G404" s="58"/>
      <c r="H404" s="58"/>
      <c r="I404" s="58"/>
    </row>
    <row r="405" spans="1:9" s="43" customFormat="1" ht="15" customHeight="1" x14ac:dyDescent="0.25">
      <c r="A405" s="70" t="s">
        <v>1550</v>
      </c>
      <c r="C405" s="59" t="s">
        <v>616</v>
      </c>
      <c r="D405" s="73" t="s">
        <v>813</v>
      </c>
      <c r="E405" s="73"/>
      <c r="F405" s="43" t="s">
        <v>2229</v>
      </c>
      <c r="G405" s="58"/>
      <c r="H405" s="58"/>
      <c r="I405" s="58"/>
    </row>
    <row r="406" spans="1:9" s="43" customFormat="1" ht="15" customHeight="1" x14ac:dyDescent="0.25">
      <c r="A406" s="70" t="s">
        <v>1550</v>
      </c>
      <c r="C406" s="70" t="s">
        <v>617</v>
      </c>
      <c r="D406" s="73" t="s">
        <v>877</v>
      </c>
      <c r="E406" s="73"/>
      <c r="F406" s="43" t="s">
        <v>2229</v>
      </c>
      <c r="G406" s="58"/>
      <c r="H406" s="58"/>
      <c r="I406" s="58"/>
    </row>
    <row r="407" spans="1:9" s="43" customFormat="1" ht="15" customHeight="1" x14ac:dyDescent="0.25">
      <c r="A407" s="70" t="s">
        <v>1550</v>
      </c>
      <c r="C407" s="70" t="s">
        <v>618</v>
      </c>
      <c r="D407" s="73" t="s">
        <v>814</v>
      </c>
      <c r="E407" s="73"/>
      <c r="F407" s="43" t="s">
        <v>2229</v>
      </c>
      <c r="G407" s="58"/>
      <c r="H407" s="58"/>
      <c r="I407" s="58"/>
    </row>
    <row r="408" spans="1:9" s="43" customFormat="1" ht="15" customHeight="1" x14ac:dyDescent="0.25">
      <c r="A408" s="70" t="s">
        <v>1550</v>
      </c>
      <c r="C408" s="70" t="s">
        <v>619</v>
      </c>
      <c r="D408" s="73" t="s">
        <v>818</v>
      </c>
      <c r="E408" s="73"/>
      <c r="F408" s="43" t="s">
        <v>2229</v>
      </c>
      <c r="G408" s="58"/>
      <c r="H408" s="58"/>
      <c r="I408" s="58"/>
    </row>
    <row r="409" spans="1:9" s="43" customFormat="1" ht="15" customHeight="1" x14ac:dyDescent="0.25">
      <c r="A409" s="70" t="s">
        <v>1550</v>
      </c>
      <c r="C409" s="70" t="s">
        <v>620</v>
      </c>
      <c r="D409" s="73" t="s">
        <v>15</v>
      </c>
      <c r="E409" s="73"/>
      <c r="F409" s="43" t="s">
        <v>2229</v>
      </c>
      <c r="G409" s="58"/>
      <c r="H409" s="58"/>
      <c r="I409" s="58"/>
    </row>
    <row r="410" spans="1:9" s="43" customFormat="1" ht="15" customHeight="1" x14ac:dyDescent="0.25">
      <c r="A410" s="70" t="s">
        <v>1550</v>
      </c>
      <c r="C410" s="70" t="s">
        <v>621</v>
      </c>
      <c r="D410" s="73" t="s">
        <v>262</v>
      </c>
      <c r="E410" s="73"/>
      <c r="F410" s="43" t="s">
        <v>2229</v>
      </c>
      <c r="G410" s="58"/>
      <c r="H410" s="58"/>
      <c r="I410" s="58"/>
    </row>
    <row r="411" spans="1:9" s="43" customFormat="1" ht="15" customHeight="1" x14ac:dyDescent="0.25">
      <c r="A411" s="70" t="s">
        <v>1550</v>
      </c>
      <c r="C411" s="70" t="s">
        <v>622</v>
      </c>
      <c r="D411" s="73" t="s">
        <v>854</v>
      </c>
      <c r="E411" s="73"/>
      <c r="F411" s="43" t="s">
        <v>2229</v>
      </c>
      <c r="G411" s="58"/>
      <c r="H411" s="58"/>
      <c r="I411" s="58"/>
    </row>
    <row r="412" spans="1:9" s="43" customFormat="1" ht="15" customHeight="1" x14ac:dyDescent="0.25">
      <c r="A412" s="70" t="s">
        <v>1550</v>
      </c>
      <c r="C412" s="70" t="s">
        <v>5</v>
      </c>
      <c r="D412" s="72" t="s">
        <v>15</v>
      </c>
      <c r="E412" s="72"/>
      <c r="F412" s="43" t="s">
        <v>91</v>
      </c>
      <c r="G412" s="58"/>
      <c r="H412" s="58"/>
      <c r="I412" s="58"/>
    </row>
    <row r="413" spans="1:9" s="43" customFormat="1" ht="15" customHeight="1" x14ac:dyDescent="0.25">
      <c r="A413" s="70" t="s">
        <v>1550</v>
      </c>
      <c r="C413" s="70" t="s">
        <v>4</v>
      </c>
      <c r="D413" s="72" t="s">
        <v>13</v>
      </c>
      <c r="E413" s="72"/>
      <c r="F413" s="43" t="s">
        <v>91</v>
      </c>
      <c r="G413" s="58"/>
      <c r="H413" s="58"/>
      <c r="I413" s="58"/>
    </row>
    <row r="414" spans="1:9" s="43" customFormat="1" ht="15" customHeight="1" x14ac:dyDescent="0.25">
      <c r="A414" s="70" t="s">
        <v>1550</v>
      </c>
      <c r="C414" s="70" t="s">
        <v>441</v>
      </c>
      <c r="D414" s="73" t="s">
        <v>12</v>
      </c>
      <c r="E414" s="72"/>
      <c r="F414" s="43" t="s">
        <v>91</v>
      </c>
      <c r="G414" s="57" t="s">
        <v>1050</v>
      </c>
      <c r="H414" s="58"/>
      <c r="I414" s="58"/>
    </row>
    <row r="415" spans="1:9" s="43" customFormat="1" ht="15" customHeight="1" x14ac:dyDescent="0.25">
      <c r="A415" s="70" t="s">
        <v>1550</v>
      </c>
      <c r="C415" s="70" t="s">
        <v>450</v>
      </c>
      <c r="D415" s="73" t="s">
        <v>25</v>
      </c>
      <c r="E415" s="73"/>
      <c r="F415" s="43" t="s">
        <v>91</v>
      </c>
      <c r="G415" s="57" t="s">
        <v>1050</v>
      </c>
      <c r="H415" s="58"/>
      <c r="I415" s="58"/>
    </row>
    <row r="416" spans="1:9" s="43" customFormat="1" ht="15" customHeight="1" x14ac:dyDescent="0.25">
      <c r="A416" s="70" t="s">
        <v>1550</v>
      </c>
      <c r="C416" s="70" t="s">
        <v>449</v>
      </c>
      <c r="D416" s="72" t="s">
        <v>18</v>
      </c>
      <c r="E416" s="72"/>
      <c r="F416" s="43" t="s">
        <v>91</v>
      </c>
      <c r="G416" s="57" t="s">
        <v>1050</v>
      </c>
      <c r="H416" s="58"/>
      <c r="I416" s="58"/>
    </row>
    <row r="417" spans="1:9" s="43" customFormat="1" ht="15" customHeight="1" x14ac:dyDescent="0.25">
      <c r="A417" s="70" t="s">
        <v>1550</v>
      </c>
      <c r="C417" s="70" t="s">
        <v>623</v>
      </c>
      <c r="D417" s="73" t="s">
        <v>851</v>
      </c>
      <c r="E417" s="73"/>
      <c r="F417" s="43" t="s">
        <v>2229</v>
      </c>
      <c r="G417" s="58"/>
      <c r="H417" s="58"/>
      <c r="I417" s="58"/>
    </row>
    <row r="418" spans="1:9" s="43" customFormat="1" ht="15" customHeight="1" x14ac:dyDescent="0.25">
      <c r="A418" s="70" t="s">
        <v>1550</v>
      </c>
      <c r="C418" s="70" t="s">
        <v>624</v>
      </c>
      <c r="D418" s="73" t="s">
        <v>798</v>
      </c>
      <c r="E418" s="73"/>
      <c r="F418" s="43" t="s">
        <v>2229</v>
      </c>
      <c r="G418" s="58"/>
      <c r="H418" s="58"/>
      <c r="I418" s="58"/>
    </row>
    <row r="419" spans="1:9" s="43" customFormat="1" ht="15" customHeight="1" x14ac:dyDescent="0.25">
      <c r="A419" s="70" t="s">
        <v>1550</v>
      </c>
      <c r="C419" s="70" t="s">
        <v>625</v>
      </c>
      <c r="D419" s="73" t="s">
        <v>809</v>
      </c>
      <c r="E419" s="73"/>
      <c r="F419" s="43" t="s">
        <v>2229</v>
      </c>
      <c r="G419" s="58"/>
      <c r="H419" s="58"/>
      <c r="I419" s="58"/>
    </row>
    <row r="420" spans="1:9" s="43" customFormat="1" ht="15" customHeight="1" x14ac:dyDescent="0.25">
      <c r="A420" s="70" t="s">
        <v>1550</v>
      </c>
      <c r="C420" s="70" t="s">
        <v>626</v>
      </c>
      <c r="D420" s="73" t="s">
        <v>810</v>
      </c>
      <c r="E420" s="73"/>
      <c r="F420" s="43" t="s">
        <v>2229</v>
      </c>
      <c r="G420" s="58"/>
      <c r="H420" s="58"/>
      <c r="I420" s="58"/>
    </row>
    <row r="421" spans="1:9" s="43" customFormat="1" ht="15" customHeight="1" x14ac:dyDescent="0.25">
      <c r="A421" s="70" t="s">
        <v>1550</v>
      </c>
      <c r="C421" s="70" t="s">
        <v>627</v>
      </c>
      <c r="D421" s="73" t="s">
        <v>802</v>
      </c>
      <c r="E421" s="73"/>
      <c r="F421" s="43" t="s">
        <v>2229</v>
      </c>
      <c r="G421" s="58"/>
      <c r="H421" s="58"/>
      <c r="I421" s="58"/>
    </row>
    <row r="422" spans="1:9" s="43" customFormat="1" ht="15" customHeight="1" x14ac:dyDescent="0.25">
      <c r="A422" s="70" t="s">
        <v>1550</v>
      </c>
      <c r="C422" s="70" t="s">
        <v>628</v>
      </c>
      <c r="D422" s="72" t="s">
        <v>629</v>
      </c>
      <c r="E422" s="72"/>
      <c r="F422" s="43" t="s">
        <v>2229</v>
      </c>
      <c r="G422" s="58"/>
      <c r="H422" s="58"/>
      <c r="I422" s="58"/>
    </row>
    <row r="423" spans="1:9" s="43" customFormat="1" ht="15" customHeight="1" x14ac:dyDescent="0.25">
      <c r="A423" s="70" t="s">
        <v>1550</v>
      </c>
      <c r="C423" s="70" t="s">
        <v>630</v>
      </c>
      <c r="D423" s="73" t="s">
        <v>804</v>
      </c>
      <c r="E423" s="73"/>
      <c r="F423" s="43" t="s">
        <v>2229</v>
      </c>
      <c r="G423" s="58"/>
      <c r="H423" s="58"/>
      <c r="I423" s="58"/>
    </row>
    <row r="424" spans="1:9" s="43" customFormat="1" ht="15" customHeight="1" x14ac:dyDescent="0.25">
      <c r="A424" s="70" t="s">
        <v>1550</v>
      </c>
      <c r="C424" s="70" t="s">
        <v>631</v>
      </c>
      <c r="D424" s="73" t="s">
        <v>795</v>
      </c>
      <c r="E424" s="73"/>
      <c r="F424" s="43" t="s">
        <v>2229</v>
      </c>
      <c r="G424" s="58"/>
      <c r="H424" s="58"/>
      <c r="I424" s="58"/>
    </row>
    <row r="425" spans="1:9" s="43" customFormat="1" ht="15" customHeight="1" x14ac:dyDescent="0.25">
      <c r="A425" s="70" t="s">
        <v>1550</v>
      </c>
      <c r="C425" s="70" t="s">
        <v>632</v>
      </c>
      <c r="D425" s="73" t="s">
        <v>803</v>
      </c>
      <c r="E425" s="73"/>
      <c r="F425" s="43" t="s">
        <v>2229</v>
      </c>
      <c r="G425" s="58"/>
      <c r="H425" s="58"/>
      <c r="I425" s="58"/>
    </row>
    <row r="426" spans="1:9" s="43" customFormat="1" ht="15" customHeight="1" x14ac:dyDescent="0.25">
      <c r="A426" s="70" t="s">
        <v>1550</v>
      </c>
      <c r="C426" s="70" t="s">
        <v>633</v>
      </c>
      <c r="D426" s="73" t="s">
        <v>801</v>
      </c>
      <c r="E426" s="73"/>
      <c r="F426" s="43" t="s">
        <v>2229</v>
      </c>
      <c r="G426" s="58"/>
      <c r="H426" s="58"/>
      <c r="I426" s="58"/>
    </row>
    <row r="427" spans="1:9" s="43" customFormat="1" ht="15" customHeight="1" x14ac:dyDescent="0.25">
      <c r="A427" s="70" t="s">
        <v>1550</v>
      </c>
      <c r="C427" s="70" t="s">
        <v>634</v>
      </c>
      <c r="D427" s="73" t="s">
        <v>816</v>
      </c>
      <c r="E427" s="73"/>
      <c r="F427" s="43" t="s">
        <v>2229</v>
      </c>
      <c r="G427" s="58"/>
      <c r="H427" s="58"/>
      <c r="I427" s="58"/>
    </row>
    <row r="428" spans="1:9" s="43" customFormat="1" ht="15" customHeight="1" x14ac:dyDescent="0.25">
      <c r="A428" s="70" t="s">
        <v>1550</v>
      </c>
      <c r="C428" s="70" t="s">
        <v>635</v>
      </c>
      <c r="D428" s="73" t="s">
        <v>817</v>
      </c>
      <c r="E428" s="73"/>
      <c r="F428" s="43" t="s">
        <v>2229</v>
      </c>
      <c r="G428" s="58"/>
      <c r="H428" s="58"/>
      <c r="I428" s="58"/>
    </row>
    <row r="429" spans="1:9" s="43" customFormat="1" ht="15" customHeight="1" x14ac:dyDescent="0.25">
      <c r="A429" s="70" t="s">
        <v>1550</v>
      </c>
      <c r="C429" s="70" t="s">
        <v>636</v>
      </c>
      <c r="D429" s="73" t="s">
        <v>807</v>
      </c>
      <c r="E429" s="73"/>
      <c r="F429" s="43" t="s">
        <v>2229</v>
      </c>
      <c r="G429" s="58"/>
      <c r="H429" s="58"/>
      <c r="I429" s="58"/>
    </row>
    <row r="430" spans="1:9" s="43" customFormat="1" ht="15" customHeight="1" x14ac:dyDescent="0.25">
      <c r="A430" s="70" t="s">
        <v>1550</v>
      </c>
      <c r="C430" s="70" t="s">
        <v>637</v>
      </c>
      <c r="D430" s="73" t="s">
        <v>815</v>
      </c>
      <c r="E430" s="73"/>
      <c r="F430" s="43" t="s">
        <v>2229</v>
      </c>
      <c r="G430" s="58"/>
      <c r="H430" s="58"/>
      <c r="I430" s="58"/>
    </row>
    <row r="431" spans="1:9" s="43" customFormat="1" ht="15" customHeight="1" x14ac:dyDescent="0.25">
      <c r="A431" s="70" t="s">
        <v>1550</v>
      </c>
      <c r="C431" s="70" t="s">
        <v>638</v>
      </c>
      <c r="D431" s="73" t="s">
        <v>805</v>
      </c>
      <c r="E431" s="73"/>
      <c r="F431" s="43" t="s">
        <v>2229</v>
      </c>
      <c r="G431" s="58"/>
      <c r="H431" s="58"/>
      <c r="I431" s="58"/>
    </row>
    <row r="432" spans="1:9" s="43" customFormat="1" ht="15" customHeight="1" x14ac:dyDescent="0.25">
      <c r="A432" s="70" t="s">
        <v>1550</v>
      </c>
      <c r="C432" s="70" t="s">
        <v>639</v>
      </c>
      <c r="D432" s="73" t="s">
        <v>846</v>
      </c>
      <c r="E432" s="73"/>
      <c r="F432" s="43" t="s">
        <v>2229</v>
      </c>
      <c r="G432" s="58"/>
      <c r="H432" s="58"/>
      <c r="I432" s="58"/>
    </row>
    <row r="433" spans="1:9" s="43" customFormat="1" ht="15" customHeight="1" x14ac:dyDescent="0.25">
      <c r="A433" s="70" t="s">
        <v>1550</v>
      </c>
      <c r="C433" s="70" t="s">
        <v>640</v>
      </c>
      <c r="D433" s="73" t="s">
        <v>847</v>
      </c>
      <c r="E433" s="73"/>
      <c r="F433" s="43" t="s">
        <v>2229</v>
      </c>
      <c r="G433" s="58"/>
      <c r="H433" s="58"/>
      <c r="I433" s="58"/>
    </row>
    <row r="434" spans="1:9" s="43" customFormat="1" ht="15" customHeight="1" x14ac:dyDescent="0.25">
      <c r="A434" s="70" t="s">
        <v>1550</v>
      </c>
      <c r="C434" s="70" t="s">
        <v>641</v>
      </c>
      <c r="D434" s="73" t="s">
        <v>848</v>
      </c>
      <c r="E434" s="73"/>
      <c r="F434" s="43" t="s">
        <v>2229</v>
      </c>
      <c r="G434" s="58"/>
      <c r="H434" s="58"/>
      <c r="I434" s="58"/>
    </row>
    <row r="435" spans="1:9" s="43" customFormat="1" ht="15" customHeight="1" x14ac:dyDescent="0.25">
      <c r="A435" s="70" t="s">
        <v>1550</v>
      </c>
      <c r="C435" s="70" t="s">
        <v>642</v>
      </c>
      <c r="D435" s="73" t="s">
        <v>849</v>
      </c>
      <c r="E435" s="73"/>
      <c r="F435" s="43" t="s">
        <v>2229</v>
      </c>
      <c r="G435" s="58"/>
      <c r="H435" s="58"/>
      <c r="I435" s="58"/>
    </row>
    <row r="436" spans="1:9" s="43" customFormat="1" ht="15" customHeight="1" x14ac:dyDescent="0.25">
      <c r="A436" s="70" t="s">
        <v>1550</v>
      </c>
      <c r="C436" s="70" t="s">
        <v>643</v>
      </c>
      <c r="D436" s="73" t="s">
        <v>850</v>
      </c>
      <c r="E436" s="73"/>
      <c r="F436" s="43" t="s">
        <v>2229</v>
      </c>
      <c r="G436" s="58"/>
      <c r="H436" s="58"/>
      <c r="I436" s="58"/>
    </row>
    <row r="437" spans="1:9" s="43" customFormat="1" ht="15" customHeight="1" x14ac:dyDescent="0.25">
      <c r="A437" s="70" t="s">
        <v>1550</v>
      </c>
      <c r="C437" s="70" t="s">
        <v>644</v>
      </c>
      <c r="D437" s="73" t="s">
        <v>853</v>
      </c>
      <c r="E437" s="73"/>
      <c r="F437" s="43" t="s">
        <v>2229</v>
      </c>
      <c r="G437" s="58"/>
      <c r="H437" s="58"/>
      <c r="I437" s="58"/>
    </row>
    <row r="438" spans="1:9" s="43" customFormat="1" ht="15" customHeight="1" x14ac:dyDescent="0.25">
      <c r="A438" s="70" t="s">
        <v>1550</v>
      </c>
      <c r="C438" s="70" t="s">
        <v>645</v>
      </c>
      <c r="D438" s="73" t="s">
        <v>852</v>
      </c>
      <c r="E438" s="73"/>
      <c r="F438" s="43" t="s">
        <v>2229</v>
      </c>
      <c r="G438" s="58"/>
      <c r="H438" s="58"/>
      <c r="I438" s="58"/>
    </row>
    <row r="439" spans="1:9" s="43" customFormat="1" ht="15" customHeight="1" x14ac:dyDescent="0.25">
      <c r="A439" s="70" t="s">
        <v>1550</v>
      </c>
      <c r="C439" s="70" t="s">
        <v>646</v>
      </c>
      <c r="D439" s="73" t="s">
        <v>797</v>
      </c>
      <c r="E439" s="73"/>
      <c r="F439" s="43" t="s">
        <v>2229</v>
      </c>
      <c r="G439" s="58"/>
      <c r="H439" s="58"/>
      <c r="I439" s="58"/>
    </row>
    <row r="440" spans="1:9" s="43" customFormat="1" ht="15" customHeight="1" x14ac:dyDescent="0.25">
      <c r="A440" s="70"/>
      <c r="C440" s="70"/>
      <c r="D440" s="73"/>
      <c r="E440" s="73"/>
      <c r="G440" s="58"/>
      <c r="H440" s="58"/>
      <c r="I440" s="58"/>
    </row>
    <row r="441" spans="1:9" s="18" customFormat="1" ht="15" customHeight="1" x14ac:dyDescent="0.25">
      <c r="A441" s="70" t="s">
        <v>1775</v>
      </c>
      <c r="B441" s="15" t="str">
        <f>A441</f>
        <v>Mfr1973_1996dod</v>
      </c>
      <c r="C441" s="100" t="s">
        <v>540</v>
      </c>
      <c r="D441" s="98" t="s">
        <v>875</v>
      </c>
      <c r="F441" s="15" t="s">
        <v>2230</v>
      </c>
    </row>
    <row r="442" spans="1:9" s="18" customFormat="1" ht="15" customHeight="1" x14ac:dyDescent="0.25">
      <c r="A442" s="70" t="s">
        <v>1775</v>
      </c>
      <c r="C442" s="100" t="s">
        <v>541</v>
      </c>
      <c r="D442" s="98" t="s">
        <v>871</v>
      </c>
      <c r="F442" s="15" t="s">
        <v>2230</v>
      </c>
    </row>
    <row r="443" spans="1:9" s="18" customFormat="1" ht="15" customHeight="1" x14ac:dyDescent="0.25">
      <c r="A443" s="70" t="s">
        <v>1775</v>
      </c>
      <c r="C443" s="100" t="s">
        <v>542</v>
      </c>
      <c r="D443" s="98" t="s">
        <v>885</v>
      </c>
      <c r="F443" s="15" t="s">
        <v>2230</v>
      </c>
    </row>
    <row r="444" spans="1:9" s="18" customFormat="1" ht="15" customHeight="1" x14ac:dyDescent="0.25">
      <c r="A444" s="70" t="s">
        <v>1775</v>
      </c>
      <c r="C444" s="100" t="s">
        <v>543</v>
      </c>
      <c r="D444" s="98" t="s">
        <v>870</v>
      </c>
      <c r="F444" s="15" t="s">
        <v>2230</v>
      </c>
    </row>
    <row r="445" spans="1:9" s="18" customFormat="1" ht="15" customHeight="1" x14ac:dyDescent="0.25">
      <c r="A445" s="70" t="s">
        <v>1775</v>
      </c>
      <c r="C445" s="100" t="s">
        <v>544</v>
      </c>
      <c r="D445" s="98" t="s">
        <v>864</v>
      </c>
      <c r="F445" s="15" t="s">
        <v>2230</v>
      </c>
    </row>
    <row r="446" spans="1:9" s="18" customFormat="1" ht="15" customHeight="1" x14ac:dyDescent="0.25">
      <c r="A446" s="70" t="s">
        <v>1775</v>
      </c>
      <c r="C446" s="100" t="s">
        <v>545</v>
      </c>
      <c r="D446" s="98" t="s">
        <v>855</v>
      </c>
      <c r="F446" s="15" t="s">
        <v>2230</v>
      </c>
    </row>
    <row r="447" spans="1:9" s="18" customFormat="1" ht="15" customHeight="1" x14ac:dyDescent="0.25">
      <c r="A447" s="70" t="s">
        <v>1775</v>
      </c>
      <c r="C447" s="100" t="s">
        <v>546</v>
      </c>
      <c r="D447" s="98" t="s">
        <v>856</v>
      </c>
      <c r="F447" s="15" t="s">
        <v>2230</v>
      </c>
    </row>
    <row r="448" spans="1:9" s="18" customFormat="1" ht="15" customHeight="1" x14ac:dyDescent="0.25">
      <c r="A448" s="70" t="s">
        <v>1775</v>
      </c>
      <c r="C448" s="100" t="s">
        <v>547</v>
      </c>
      <c r="D448" s="98" t="s">
        <v>857</v>
      </c>
      <c r="F448" s="15" t="s">
        <v>2230</v>
      </c>
    </row>
    <row r="449" spans="1:6" s="18" customFormat="1" ht="15" customHeight="1" x14ac:dyDescent="0.25">
      <c r="A449" s="70" t="s">
        <v>1775</v>
      </c>
      <c r="C449" s="100" t="s">
        <v>548</v>
      </c>
      <c r="D449" s="98" t="s">
        <v>858</v>
      </c>
      <c r="F449" s="15" t="s">
        <v>2230</v>
      </c>
    </row>
    <row r="450" spans="1:6" s="18" customFormat="1" ht="15" customHeight="1" x14ac:dyDescent="0.25">
      <c r="A450" s="70" t="s">
        <v>1775</v>
      </c>
      <c r="C450" s="100" t="s">
        <v>549</v>
      </c>
      <c r="D450" s="98" t="s">
        <v>859</v>
      </c>
      <c r="F450" s="15" t="s">
        <v>2230</v>
      </c>
    </row>
    <row r="451" spans="1:6" s="18" customFormat="1" ht="15" customHeight="1" x14ac:dyDescent="0.25">
      <c r="A451" s="70" t="s">
        <v>1775</v>
      </c>
      <c r="C451" s="100" t="s">
        <v>550</v>
      </c>
      <c r="D451" s="98" t="s">
        <v>863</v>
      </c>
      <c r="F451" s="15" t="s">
        <v>2230</v>
      </c>
    </row>
    <row r="452" spans="1:6" s="18" customFormat="1" ht="15" customHeight="1" x14ac:dyDescent="0.25">
      <c r="A452" s="70" t="s">
        <v>1775</v>
      </c>
      <c r="C452" s="100" t="s">
        <v>551</v>
      </c>
      <c r="D452" s="98" t="s">
        <v>886</v>
      </c>
      <c r="F452" s="15" t="s">
        <v>2230</v>
      </c>
    </row>
    <row r="453" spans="1:6" s="18" customFormat="1" ht="15" customHeight="1" x14ac:dyDescent="0.25">
      <c r="A453" s="70" t="s">
        <v>1775</v>
      </c>
      <c r="C453" s="100" t="s">
        <v>552</v>
      </c>
      <c r="D453" s="98" t="s">
        <v>887</v>
      </c>
      <c r="F453" s="15" t="s">
        <v>2230</v>
      </c>
    </row>
    <row r="454" spans="1:6" s="18" customFormat="1" ht="15" customHeight="1" x14ac:dyDescent="0.25">
      <c r="A454" s="70" t="s">
        <v>1775</v>
      </c>
      <c r="C454" s="100" t="s">
        <v>553</v>
      </c>
      <c r="D454" s="98" t="s">
        <v>888</v>
      </c>
      <c r="F454" s="15" t="s">
        <v>2230</v>
      </c>
    </row>
    <row r="455" spans="1:6" s="18" customFormat="1" ht="15" customHeight="1" x14ac:dyDescent="0.25">
      <c r="A455" s="70" t="s">
        <v>1775</v>
      </c>
      <c r="C455" s="100" t="s">
        <v>554</v>
      </c>
      <c r="D455" s="98" t="s">
        <v>889</v>
      </c>
      <c r="F455" s="15" t="s">
        <v>2230</v>
      </c>
    </row>
    <row r="456" spans="1:6" s="18" customFormat="1" ht="15" customHeight="1" x14ac:dyDescent="0.25">
      <c r="A456" s="70" t="s">
        <v>1775</v>
      </c>
      <c r="C456" s="100" t="s">
        <v>555</v>
      </c>
      <c r="D456" s="98" t="s">
        <v>890</v>
      </c>
      <c r="F456" s="15" t="s">
        <v>2230</v>
      </c>
    </row>
    <row r="457" spans="1:6" s="18" customFormat="1" ht="15" customHeight="1" x14ac:dyDescent="0.25">
      <c r="A457" s="70" t="s">
        <v>1775</v>
      </c>
      <c r="C457" s="100" t="s">
        <v>556</v>
      </c>
      <c r="D457" s="98" t="s">
        <v>873</v>
      </c>
      <c r="F457" s="15" t="s">
        <v>2230</v>
      </c>
    </row>
    <row r="458" spans="1:6" s="18" customFormat="1" ht="15" customHeight="1" x14ac:dyDescent="0.25">
      <c r="A458" s="70" t="s">
        <v>1775</v>
      </c>
      <c r="C458" s="100" t="s">
        <v>557</v>
      </c>
      <c r="D458" s="98" t="s">
        <v>865</v>
      </c>
      <c r="F458" s="15" t="s">
        <v>2230</v>
      </c>
    </row>
    <row r="459" spans="1:6" s="18" customFormat="1" ht="15" customHeight="1" x14ac:dyDescent="0.25">
      <c r="A459" s="70" t="s">
        <v>1775</v>
      </c>
      <c r="C459" s="100" t="s">
        <v>558</v>
      </c>
      <c r="D459" s="98" t="s">
        <v>860</v>
      </c>
      <c r="F459" s="15" t="s">
        <v>2230</v>
      </c>
    </row>
    <row r="460" spans="1:6" s="18" customFormat="1" ht="15" customHeight="1" x14ac:dyDescent="0.25">
      <c r="A460" s="70" t="s">
        <v>1775</v>
      </c>
      <c r="C460" s="100" t="s">
        <v>559</v>
      </c>
      <c r="D460" s="98" t="s">
        <v>861</v>
      </c>
      <c r="F460" s="15" t="s">
        <v>2230</v>
      </c>
    </row>
    <row r="461" spans="1:6" s="18" customFormat="1" ht="15" customHeight="1" x14ac:dyDescent="0.25">
      <c r="A461" s="70" t="s">
        <v>1775</v>
      </c>
      <c r="C461" s="100" t="s">
        <v>560</v>
      </c>
      <c r="D461" s="98" t="s">
        <v>819</v>
      </c>
      <c r="F461" s="15" t="s">
        <v>2230</v>
      </c>
    </row>
    <row r="462" spans="1:6" s="18" customFormat="1" ht="15" customHeight="1" x14ac:dyDescent="0.25">
      <c r="A462" s="70" t="s">
        <v>1775</v>
      </c>
      <c r="C462" s="100" t="s">
        <v>561</v>
      </c>
      <c r="D462" s="98" t="s">
        <v>820</v>
      </c>
      <c r="F462" s="15" t="s">
        <v>2230</v>
      </c>
    </row>
    <row r="463" spans="1:6" s="18" customFormat="1" ht="15" customHeight="1" x14ac:dyDescent="0.25">
      <c r="A463" s="70" t="s">
        <v>1775</v>
      </c>
      <c r="C463" s="100" t="s">
        <v>562</v>
      </c>
      <c r="D463" s="98" t="s">
        <v>821</v>
      </c>
      <c r="F463" s="15" t="s">
        <v>2230</v>
      </c>
    </row>
    <row r="464" spans="1:6" s="18" customFormat="1" ht="15" customHeight="1" x14ac:dyDescent="0.25">
      <c r="A464" s="70" t="s">
        <v>1775</v>
      </c>
      <c r="C464" s="100" t="s">
        <v>563</v>
      </c>
      <c r="D464" s="98" t="s">
        <v>822</v>
      </c>
      <c r="F464" s="15" t="s">
        <v>2230</v>
      </c>
    </row>
    <row r="465" spans="1:6" s="18" customFormat="1" ht="15" customHeight="1" x14ac:dyDescent="0.25">
      <c r="A465" s="70" t="s">
        <v>1775</v>
      </c>
      <c r="C465" s="100" t="s">
        <v>564</v>
      </c>
      <c r="D465" s="98" t="s">
        <v>823</v>
      </c>
      <c r="F465" s="15" t="s">
        <v>2230</v>
      </c>
    </row>
    <row r="466" spans="1:6" s="18" customFormat="1" ht="15" customHeight="1" x14ac:dyDescent="0.25">
      <c r="A466" s="70" t="s">
        <v>1775</v>
      </c>
      <c r="C466" s="100" t="s">
        <v>565</v>
      </c>
      <c r="D466" s="98" t="s">
        <v>824</v>
      </c>
      <c r="F466" s="15" t="s">
        <v>2230</v>
      </c>
    </row>
    <row r="467" spans="1:6" s="18" customFormat="1" ht="15" customHeight="1" x14ac:dyDescent="0.25">
      <c r="A467" s="70" t="s">
        <v>1775</v>
      </c>
      <c r="C467" s="100" t="s">
        <v>566</v>
      </c>
      <c r="D467" s="98" t="s">
        <v>825</v>
      </c>
      <c r="F467" s="15" t="s">
        <v>2230</v>
      </c>
    </row>
    <row r="468" spans="1:6" s="18" customFormat="1" ht="15" customHeight="1" x14ac:dyDescent="0.25">
      <c r="A468" s="70" t="s">
        <v>1775</v>
      </c>
      <c r="C468" s="100" t="s">
        <v>567</v>
      </c>
      <c r="D468" s="98" t="s">
        <v>826</v>
      </c>
      <c r="F468" s="15" t="s">
        <v>2230</v>
      </c>
    </row>
    <row r="469" spans="1:6" s="18" customFormat="1" ht="15" customHeight="1" x14ac:dyDescent="0.25">
      <c r="A469" s="70" t="s">
        <v>1775</v>
      </c>
      <c r="C469" s="100" t="s">
        <v>568</v>
      </c>
      <c r="D469" s="98" t="s">
        <v>827</v>
      </c>
      <c r="F469" s="15" t="s">
        <v>2230</v>
      </c>
    </row>
    <row r="470" spans="1:6" s="18" customFormat="1" ht="15" customHeight="1" x14ac:dyDescent="0.25">
      <c r="A470" s="70" t="s">
        <v>1775</v>
      </c>
      <c r="C470" s="100" t="s">
        <v>569</v>
      </c>
      <c r="D470" s="98" t="s">
        <v>828</v>
      </c>
      <c r="F470" s="15" t="s">
        <v>2230</v>
      </c>
    </row>
    <row r="471" spans="1:6" s="18" customFormat="1" ht="15" customHeight="1" x14ac:dyDescent="0.25">
      <c r="A471" s="70" t="s">
        <v>1775</v>
      </c>
      <c r="C471" s="100" t="s">
        <v>570</v>
      </c>
      <c r="D471" s="98" t="s">
        <v>829</v>
      </c>
      <c r="F471" s="15" t="s">
        <v>2230</v>
      </c>
    </row>
    <row r="472" spans="1:6" s="18" customFormat="1" ht="15" customHeight="1" x14ac:dyDescent="0.25">
      <c r="A472" s="70" t="s">
        <v>1775</v>
      </c>
      <c r="C472" s="100" t="s">
        <v>571</v>
      </c>
      <c r="D472" s="98" t="s">
        <v>830</v>
      </c>
      <c r="F472" s="15" t="s">
        <v>2230</v>
      </c>
    </row>
    <row r="473" spans="1:6" s="18" customFormat="1" ht="15" customHeight="1" x14ac:dyDescent="0.25">
      <c r="A473" s="70" t="s">
        <v>1775</v>
      </c>
      <c r="C473" s="100" t="s">
        <v>572</v>
      </c>
      <c r="D473" s="98" t="s">
        <v>831</v>
      </c>
      <c r="F473" s="15" t="s">
        <v>2230</v>
      </c>
    </row>
    <row r="474" spans="1:6" s="18" customFormat="1" ht="15" customHeight="1" x14ac:dyDescent="0.25">
      <c r="A474" s="70" t="s">
        <v>1775</v>
      </c>
      <c r="C474" s="100" t="s">
        <v>573</v>
      </c>
      <c r="D474" s="98" t="s">
        <v>832</v>
      </c>
      <c r="F474" s="15" t="s">
        <v>2230</v>
      </c>
    </row>
    <row r="475" spans="1:6" s="18" customFormat="1" ht="15" customHeight="1" x14ac:dyDescent="0.25">
      <c r="A475" s="70" t="s">
        <v>1775</v>
      </c>
      <c r="C475" s="100" t="s">
        <v>574</v>
      </c>
      <c r="D475" s="98" t="s">
        <v>833</v>
      </c>
      <c r="F475" s="15" t="s">
        <v>2230</v>
      </c>
    </row>
    <row r="476" spans="1:6" s="18" customFormat="1" ht="15" customHeight="1" x14ac:dyDescent="0.25">
      <c r="A476" s="70" t="s">
        <v>1775</v>
      </c>
      <c r="C476" s="100" t="s">
        <v>575</v>
      </c>
      <c r="D476" s="98" t="s">
        <v>834</v>
      </c>
      <c r="F476" s="15" t="s">
        <v>2230</v>
      </c>
    </row>
    <row r="477" spans="1:6" s="18" customFormat="1" ht="15" customHeight="1" x14ac:dyDescent="0.25">
      <c r="A477" s="70" t="s">
        <v>1775</v>
      </c>
      <c r="C477" s="100" t="s">
        <v>576</v>
      </c>
      <c r="D477" s="98" t="s">
        <v>835</v>
      </c>
      <c r="F477" s="15" t="s">
        <v>2230</v>
      </c>
    </row>
    <row r="478" spans="1:6" s="18" customFormat="1" ht="15" customHeight="1" x14ac:dyDescent="0.25">
      <c r="A478" s="70" t="s">
        <v>1775</v>
      </c>
      <c r="C478" s="100" t="s">
        <v>577</v>
      </c>
      <c r="D478" s="98" t="s">
        <v>836</v>
      </c>
      <c r="F478" s="15" t="s">
        <v>2230</v>
      </c>
    </row>
    <row r="479" spans="1:6" s="18" customFormat="1" ht="15" customHeight="1" x14ac:dyDescent="0.25">
      <c r="A479" s="70" t="s">
        <v>1775</v>
      </c>
      <c r="C479" s="100" t="s">
        <v>578</v>
      </c>
      <c r="D479" s="98" t="s">
        <v>837</v>
      </c>
      <c r="F479" s="15" t="s">
        <v>2230</v>
      </c>
    </row>
    <row r="480" spans="1:6" s="18" customFormat="1" ht="15" customHeight="1" x14ac:dyDescent="0.25">
      <c r="A480" s="70" t="s">
        <v>1775</v>
      </c>
      <c r="C480" s="100" t="s">
        <v>579</v>
      </c>
      <c r="D480" s="98" t="s">
        <v>838</v>
      </c>
      <c r="F480" s="15" t="s">
        <v>2230</v>
      </c>
    </row>
    <row r="481" spans="1:6" s="18" customFormat="1" ht="15" customHeight="1" x14ac:dyDescent="0.25">
      <c r="A481" s="70" t="s">
        <v>1775</v>
      </c>
      <c r="C481" s="100" t="s">
        <v>580</v>
      </c>
      <c r="D481" s="98" t="s">
        <v>839</v>
      </c>
      <c r="F481" s="15" t="s">
        <v>2230</v>
      </c>
    </row>
    <row r="482" spans="1:6" s="18" customFormat="1" ht="15" customHeight="1" x14ac:dyDescent="0.25">
      <c r="A482" s="70" t="s">
        <v>1775</v>
      </c>
      <c r="C482" s="100" t="s">
        <v>581</v>
      </c>
      <c r="D482" s="98" t="s">
        <v>840</v>
      </c>
      <c r="F482" s="15" t="s">
        <v>2230</v>
      </c>
    </row>
    <row r="483" spans="1:6" s="18" customFormat="1" ht="15" customHeight="1" x14ac:dyDescent="0.25">
      <c r="A483" s="70" t="s">
        <v>1775</v>
      </c>
      <c r="C483" s="100" t="s">
        <v>582</v>
      </c>
      <c r="D483" s="98" t="s">
        <v>841</v>
      </c>
      <c r="F483" s="15" t="s">
        <v>2230</v>
      </c>
    </row>
    <row r="484" spans="1:6" s="18" customFormat="1" ht="15" customHeight="1" x14ac:dyDescent="0.25">
      <c r="A484" s="70" t="s">
        <v>1775</v>
      </c>
      <c r="C484" s="100" t="s">
        <v>583</v>
      </c>
      <c r="D484" s="98" t="s">
        <v>842</v>
      </c>
      <c r="F484" s="15" t="s">
        <v>2230</v>
      </c>
    </row>
    <row r="485" spans="1:6" s="18" customFormat="1" ht="15" customHeight="1" x14ac:dyDescent="0.25">
      <c r="A485" s="70" t="s">
        <v>1775</v>
      </c>
      <c r="C485" s="100" t="s">
        <v>584</v>
      </c>
      <c r="D485" s="98" t="s">
        <v>843</v>
      </c>
      <c r="F485" s="15" t="s">
        <v>2230</v>
      </c>
    </row>
    <row r="486" spans="1:6" s="18" customFormat="1" ht="15" customHeight="1" x14ac:dyDescent="0.25">
      <c r="A486" s="70" t="s">
        <v>1775</v>
      </c>
      <c r="C486" s="100" t="s">
        <v>585</v>
      </c>
      <c r="D486" s="98" t="s">
        <v>844</v>
      </c>
      <c r="F486" s="15" t="s">
        <v>2230</v>
      </c>
    </row>
    <row r="487" spans="1:6" s="18" customFormat="1" ht="15" customHeight="1" x14ac:dyDescent="0.25">
      <c r="A487" s="70" t="s">
        <v>1775</v>
      </c>
      <c r="C487" s="100" t="s">
        <v>586</v>
      </c>
      <c r="D487" s="98" t="s">
        <v>845</v>
      </c>
      <c r="F487" s="15" t="s">
        <v>2230</v>
      </c>
    </row>
    <row r="488" spans="1:6" s="18" customFormat="1" ht="15" customHeight="1" x14ac:dyDescent="0.25">
      <c r="A488" s="70" t="s">
        <v>1775</v>
      </c>
      <c r="C488" s="100" t="s">
        <v>587</v>
      </c>
      <c r="D488" s="98" t="s">
        <v>882</v>
      </c>
      <c r="F488" s="15" t="s">
        <v>2230</v>
      </c>
    </row>
    <row r="489" spans="1:6" s="18" customFormat="1" ht="15" customHeight="1" x14ac:dyDescent="0.25">
      <c r="A489" s="70" t="s">
        <v>1775</v>
      </c>
      <c r="C489" s="100" t="s">
        <v>588</v>
      </c>
      <c r="D489" s="98" t="s">
        <v>876</v>
      </c>
      <c r="F489" s="15" t="s">
        <v>2230</v>
      </c>
    </row>
    <row r="490" spans="1:6" s="18" customFormat="1" ht="15" customHeight="1" x14ac:dyDescent="0.25">
      <c r="A490" s="70" t="s">
        <v>1775</v>
      </c>
      <c r="C490" s="100" t="s">
        <v>589</v>
      </c>
      <c r="D490" s="98" t="s">
        <v>878</v>
      </c>
      <c r="F490" s="15" t="s">
        <v>2230</v>
      </c>
    </row>
    <row r="491" spans="1:6" s="18" customFormat="1" ht="15" customHeight="1" x14ac:dyDescent="0.25">
      <c r="A491" s="70" t="s">
        <v>1775</v>
      </c>
      <c r="C491" s="100" t="s">
        <v>590</v>
      </c>
      <c r="D491" s="98" t="s">
        <v>883</v>
      </c>
      <c r="F491" s="15" t="s">
        <v>2230</v>
      </c>
    </row>
    <row r="492" spans="1:6" s="18" customFormat="1" ht="15" customHeight="1" x14ac:dyDescent="0.25">
      <c r="A492" s="70" t="s">
        <v>1775</v>
      </c>
      <c r="C492" s="100" t="s">
        <v>591</v>
      </c>
      <c r="D492" s="98" t="s">
        <v>884</v>
      </c>
      <c r="F492" s="15" t="s">
        <v>2230</v>
      </c>
    </row>
    <row r="493" spans="1:6" s="18" customFormat="1" ht="15" customHeight="1" x14ac:dyDescent="0.25">
      <c r="A493" s="70" t="s">
        <v>1775</v>
      </c>
      <c r="C493" s="100" t="s">
        <v>592</v>
      </c>
      <c r="D493" s="98" t="s">
        <v>869</v>
      </c>
      <c r="F493" s="15" t="s">
        <v>2230</v>
      </c>
    </row>
    <row r="494" spans="1:6" s="18" customFormat="1" ht="15" customHeight="1" x14ac:dyDescent="0.25">
      <c r="A494" s="70" t="s">
        <v>1775</v>
      </c>
      <c r="C494" s="100" t="s">
        <v>593</v>
      </c>
      <c r="D494" s="98" t="s">
        <v>881</v>
      </c>
      <c r="F494" s="15" t="s">
        <v>2230</v>
      </c>
    </row>
    <row r="495" spans="1:6" s="18" customFormat="1" ht="15" customHeight="1" x14ac:dyDescent="0.25">
      <c r="A495" s="70" t="s">
        <v>1775</v>
      </c>
      <c r="C495" s="100" t="s">
        <v>594</v>
      </c>
      <c r="D495" s="98" t="s">
        <v>880</v>
      </c>
      <c r="F495" s="15" t="s">
        <v>2230</v>
      </c>
    </row>
    <row r="496" spans="1:6" s="18" customFormat="1" ht="15" customHeight="1" x14ac:dyDescent="0.25">
      <c r="A496" s="70" t="s">
        <v>1775</v>
      </c>
      <c r="C496" s="100" t="s">
        <v>595</v>
      </c>
      <c r="D496" s="98" t="s">
        <v>872</v>
      </c>
      <c r="F496" s="15" t="s">
        <v>2230</v>
      </c>
    </row>
    <row r="497" spans="1:6" s="18" customFormat="1" ht="15" customHeight="1" x14ac:dyDescent="0.25">
      <c r="A497" s="70" t="s">
        <v>1775</v>
      </c>
      <c r="C497" s="100" t="s">
        <v>597</v>
      </c>
      <c r="D497" s="98" t="s">
        <v>868</v>
      </c>
      <c r="F497" s="15" t="s">
        <v>2230</v>
      </c>
    </row>
    <row r="498" spans="1:6" s="18" customFormat="1" ht="15" customHeight="1" x14ac:dyDescent="0.25">
      <c r="A498" s="70" t="s">
        <v>1775</v>
      </c>
      <c r="C498" s="100" t="s">
        <v>598</v>
      </c>
      <c r="D498" s="98" t="s">
        <v>879</v>
      </c>
      <c r="F498" s="15" t="s">
        <v>2230</v>
      </c>
    </row>
    <row r="499" spans="1:6" s="18" customFormat="1" ht="15" customHeight="1" x14ac:dyDescent="0.25">
      <c r="A499" s="70" t="s">
        <v>1775</v>
      </c>
      <c r="C499" s="100" t="s">
        <v>599</v>
      </c>
      <c r="D499" s="98" t="s">
        <v>867</v>
      </c>
      <c r="F499" s="15" t="s">
        <v>2230</v>
      </c>
    </row>
    <row r="500" spans="1:6" s="18" customFormat="1" ht="15" customHeight="1" x14ac:dyDescent="0.25">
      <c r="A500" s="70" t="s">
        <v>1775</v>
      </c>
      <c r="C500" s="100" t="s">
        <v>600</v>
      </c>
      <c r="D500" s="98" t="s">
        <v>866</v>
      </c>
      <c r="F500" s="15" t="s">
        <v>2230</v>
      </c>
    </row>
    <row r="501" spans="1:6" s="18" customFormat="1" ht="15" customHeight="1" x14ac:dyDescent="0.25">
      <c r="A501" s="70" t="s">
        <v>1775</v>
      </c>
      <c r="C501" s="100" t="s">
        <v>601</v>
      </c>
      <c r="D501" s="98" t="s">
        <v>862</v>
      </c>
      <c r="F501" s="15" t="s">
        <v>2230</v>
      </c>
    </row>
    <row r="502" spans="1:6" s="18" customFormat="1" ht="15" customHeight="1" x14ac:dyDescent="0.25">
      <c r="A502" s="70" t="s">
        <v>1775</v>
      </c>
      <c r="C502" s="95" t="s">
        <v>1771</v>
      </c>
      <c r="D502" s="82" t="s">
        <v>285</v>
      </c>
      <c r="F502" s="15" t="s">
        <v>2230</v>
      </c>
    </row>
    <row r="503" spans="1:6" s="18" customFormat="1" ht="15" customHeight="1" x14ac:dyDescent="0.25">
      <c r="A503" s="70" t="s">
        <v>1775</v>
      </c>
      <c r="C503" s="100" t="s">
        <v>603</v>
      </c>
      <c r="D503" s="98" t="s">
        <v>790</v>
      </c>
      <c r="F503" s="15" t="s">
        <v>2230</v>
      </c>
    </row>
    <row r="504" spans="1:6" s="18" customFormat="1" ht="15" customHeight="1" x14ac:dyDescent="0.25">
      <c r="A504" s="70" t="s">
        <v>1775</v>
      </c>
      <c r="C504" s="100" t="s">
        <v>604</v>
      </c>
      <c r="D504" s="98" t="s">
        <v>788</v>
      </c>
      <c r="F504" s="15" t="s">
        <v>2230</v>
      </c>
    </row>
    <row r="505" spans="1:6" s="18" customFormat="1" ht="15" customHeight="1" x14ac:dyDescent="0.25">
      <c r="A505" s="70" t="s">
        <v>1775</v>
      </c>
      <c r="C505" s="100" t="s">
        <v>463</v>
      </c>
      <c r="D505" s="98" t="s">
        <v>800</v>
      </c>
      <c r="F505" s="15" t="s">
        <v>2230</v>
      </c>
    </row>
    <row r="506" spans="1:6" s="18" customFormat="1" ht="15" customHeight="1" x14ac:dyDescent="0.25">
      <c r="A506" s="70" t="s">
        <v>1775</v>
      </c>
      <c r="C506" s="95" t="s">
        <v>503</v>
      </c>
      <c r="D506" s="82" t="s">
        <v>1772</v>
      </c>
      <c r="F506" s="15" t="s">
        <v>2230</v>
      </c>
    </row>
    <row r="507" spans="1:6" s="18" customFormat="1" ht="15" customHeight="1" x14ac:dyDescent="0.25">
      <c r="A507" s="70" t="s">
        <v>1775</v>
      </c>
      <c r="C507" s="95" t="s">
        <v>504</v>
      </c>
      <c r="D507" s="82" t="s">
        <v>159</v>
      </c>
      <c r="F507" s="15" t="s">
        <v>2230</v>
      </c>
    </row>
    <row r="508" spans="1:6" s="18" customFormat="1" ht="15" customHeight="1" x14ac:dyDescent="0.25">
      <c r="A508" s="70" t="s">
        <v>1775</v>
      </c>
      <c r="C508" s="95" t="s">
        <v>505</v>
      </c>
      <c r="D508" s="82" t="s">
        <v>160</v>
      </c>
      <c r="F508" s="15" t="s">
        <v>2230</v>
      </c>
    </row>
    <row r="509" spans="1:6" s="18" customFormat="1" ht="15" customHeight="1" x14ac:dyDescent="0.25">
      <c r="A509" s="70" t="s">
        <v>1775</v>
      </c>
      <c r="C509" s="95" t="s">
        <v>1773</v>
      </c>
      <c r="D509" s="82" t="s">
        <v>1774</v>
      </c>
      <c r="F509" s="15" t="s">
        <v>2230</v>
      </c>
    </row>
    <row r="510" spans="1:6" s="18" customFormat="1" ht="15" customHeight="1" x14ac:dyDescent="0.25">
      <c r="A510" s="70" t="s">
        <v>1775</v>
      </c>
      <c r="C510" s="100" t="s">
        <v>605</v>
      </c>
      <c r="D510" s="98" t="s">
        <v>791</v>
      </c>
      <c r="F510" s="15" t="s">
        <v>2230</v>
      </c>
    </row>
    <row r="511" spans="1:6" s="18" customFormat="1" ht="15" customHeight="1" x14ac:dyDescent="0.25">
      <c r="A511" s="70" t="s">
        <v>1775</v>
      </c>
      <c r="C511" s="100" t="s">
        <v>606</v>
      </c>
      <c r="D511" s="98" t="s">
        <v>789</v>
      </c>
      <c r="F511" s="15" t="s">
        <v>2230</v>
      </c>
    </row>
    <row r="512" spans="1:6" s="18" customFormat="1" ht="15" customHeight="1" x14ac:dyDescent="0.25">
      <c r="A512" s="70" t="s">
        <v>1775</v>
      </c>
      <c r="C512" s="100" t="s">
        <v>607</v>
      </c>
      <c r="D512" s="98" t="s">
        <v>799</v>
      </c>
      <c r="F512" s="15" t="s">
        <v>2230</v>
      </c>
    </row>
    <row r="513" spans="1:6" s="18" customFormat="1" ht="15" customHeight="1" x14ac:dyDescent="0.25">
      <c r="A513" s="70" t="s">
        <v>1775</v>
      </c>
      <c r="C513" s="100" t="s">
        <v>608</v>
      </c>
      <c r="D513" s="98" t="s">
        <v>811</v>
      </c>
      <c r="F513" s="15" t="s">
        <v>2230</v>
      </c>
    </row>
    <row r="514" spans="1:6" s="18" customFormat="1" ht="15" customHeight="1" x14ac:dyDescent="0.25">
      <c r="A514" s="70" t="s">
        <v>1775</v>
      </c>
      <c r="C514" s="100" t="s">
        <v>609</v>
      </c>
      <c r="D514" s="98" t="s">
        <v>874</v>
      </c>
      <c r="F514" s="15" t="s">
        <v>2230</v>
      </c>
    </row>
    <row r="515" spans="1:6" s="18" customFormat="1" ht="15" customHeight="1" x14ac:dyDescent="0.25">
      <c r="A515" s="70" t="s">
        <v>1775</v>
      </c>
      <c r="C515" s="100" t="s">
        <v>610</v>
      </c>
      <c r="D515" s="98" t="s">
        <v>792</v>
      </c>
      <c r="F515" s="15" t="s">
        <v>2230</v>
      </c>
    </row>
    <row r="516" spans="1:6" s="18" customFormat="1" ht="15" customHeight="1" x14ac:dyDescent="0.25">
      <c r="A516" s="70" t="s">
        <v>1775</v>
      </c>
      <c r="C516" s="100" t="s">
        <v>614</v>
      </c>
      <c r="D516" s="98" t="s">
        <v>806</v>
      </c>
      <c r="F516" s="15" t="s">
        <v>2230</v>
      </c>
    </row>
    <row r="517" spans="1:6" s="18" customFormat="1" ht="15" customHeight="1" x14ac:dyDescent="0.25">
      <c r="A517" s="70" t="s">
        <v>1775</v>
      </c>
      <c r="C517" s="100" t="s">
        <v>615</v>
      </c>
      <c r="D517" s="98" t="s">
        <v>812</v>
      </c>
      <c r="F517" s="15" t="s">
        <v>2230</v>
      </c>
    </row>
    <row r="518" spans="1:6" s="18" customFormat="1" ht="15" customHeight="1" x14ac:dyDescent="0.25">
      <c r="A518" s="70" t="s">
        <v>1775</v>
      </c>
      <c r="C518" s="100" t="s">
        <v>616</v>
      </c>
      <c r="D518" s="98" t="s">
        <v>813</v>
      </c>
      <c r="F518" s="15" t="s">
        <v>2230</v>
      </c>
    </row>
    <row r="519" spans="1:6" s="18" customFormat="1" ht="15" customHeight="1" x14ac:dyDescent="0.25">
      <c r="A519" s="70" t="s">
        <v>1775</v>
      </c>
      <c r="C519" s="95" t="s">
        <v>531</v>
      </c>
      <c r="D519" s="82" t="s">
        <v>189</v>
      </c>
      <c r="F519" s="15" t="s">
        <v>2230</v>
      </c>
    </row>
    <row r="520" spans="1:6" s="18" customFormat="1" ht="15" customHeight="1" x14ac:dyDescent="0.25">
      <c r="A520" s="70" t="s">
        <v>1775</v>
      </c>
      <c r="C520" s="95" t="s">
        <v>617</v>
      </c>
      <c r="D520" s="98" t="s">
        <v>877</v>
      </c>
      <c r="F520" s="15" t="s">
        <v>2230</v>
      </c>
    </row>
    <row r="521" spans="1:6" s="18" customFormat="1" ht="15" customHeight="1" x14ac:dyDescent="0.25">
      <c r="A521" s="70" t="s">
        <v>1775</v>
      </c>
      <c r="C521" s="95" t="s">
        <v>482</v>
      </c>
      <c r="D521" s="82" t="s">
        <v>891</v>
      </c>
      <c r="F521" s="15" t="s">
        <v>2230</v>
      </c>
    </row>
    <row r="522" spans="1:6" s="18" customFormat="1" ht="15" customHeight="1" x14ac:dyDescent="0.25">
      <c r="A522" s="70" t="s">
        <v>1775</v>
      </c>
      <c r="C522" s="95" t="s">
        <v>619</v>
      </c>
      <c r="D522" s="82" t="s">
        <v>818</v>
      </c>
      <c r="F522" s="15" t="s">
        <v>2230</v>
      </c>
    </row>
    <row r="523" spans="1:6" s="18" customFormat="1" ht="15" customHeight="1" x14ac:dyDescent="0.25">
      <c r="A523" s="70" t="s">
        <v>1775</v>
      </c>
      <c r="C523" s="95" t="s">
        <v>620</v>
      </c>
      <c r="D523" s="98" t="s">
        <v>15</v>
      </c>
      <c r="F523" s="15" t="s">
        <v>2230</v>
      </c>
    </row>
    <row r="524" spans="1:6" s="18" customFormat="1" ht="15" customHeight="1" x14ac:dyDescent="0.25">
      <c r="A524" s="70" t="s">
        <v>1775</v>
      </c>
      <c r="C524" s="95" t="s">
        <v>621</v>
      </c>
      <c r="D524" s="98" t="s">
        <v>262</v>
      </c>
      <c r="F524" s="15" t="s">
        <v>2230</v>
      </c>
    </row>
    <row r="525" spans="1:6" s="18" customFormat="1" ht="15" customHeight="1" x14ac:dyDescent="0.25">
      <c r="A525" s="70" t="s">
        <v>1775</v>
      </c>
      <c r="C525" s="95" t="s">
        <v>622</v>
      </c>
      <c r="D525" s="98" t="s">
        <v>854</v>
      </c>
      <c r="F525" s="15" t="s">
        <v>2230</v>
      </c>
    </row>
    <row r="526" spans="1:6" s="18" customFormat="1" ht="15" customHeight="1" x14ac:dyDescent="0.25">
      <c r="A526" s="70" t="s">
        <v>1775</v>
      </c>
      <c r="C526" s="95" t="s">
        <v>623</v>
      </c>
      <c r="D526" s="98" t="s">
        <v>851</v>
      </c>
      <c r="F526" s="15" t="s">
        <v>2230</v>
      </c>
    </row>
    <row r="527" spans="1:6" s="18" customFormat="1" ht="15" customHeight="1" x14ac:dyDescent="0.25">
      <c r="A527" s="70" t="s">
        <v>1775</v>
      </c>
      <c r="C527" s="95" t="s">
        <v>624</v>
      </c>
      <c r="D527" s="98" t="s">
        <v>798</v>
      </c>
      <c r="F527" s="15" t="s">
        <v>2230</v>
      </c>
    </row>
    <row r="528" spans="1:6" s="18" customFormat="1" ht="15" customHeight="1" x14ac:dyDescent="0.25">
      <c r="A528" s="70" t="s">
        <v>1775</v>
      </c>
      <c r="C528" s="95" t="s">
        <v>625</v>
      </c>
      <c r="D528" s="98" t="s">
        <v>809</v>
      </c>
      <c r="F528" s="15" t="s">
        <v>2230</v>
      </c>
    </row>
    <row r="529" spans="1:7" s="18" customFormat="1" ht="15" customHeight="1" x14ac:dyDescent="0.25">
      <c r="A529" s="70" t="s">
        <v>1775</v>
      </c>
      <c r="C529" s="95" t="s">
        <v>626</v>
      </c>
      <c r="D529" s="98" t="s">
        <v>810</v>
      </c>
      <c r="F529" s="15" t="s">
        <v>2230</v>
      </c>
    </row>
    <row r="530" spans="1:7" s="18" customFormat="1" ht="15" customHeight="1" x14ac:dyDescent="0.25">
      <c r="A530" s="70" t="s">
        <v>1775</v>
      </c>
      <c r="C530" s="95" t="s">
        <v>627</v>
      </c>
      <c r="D530" s="98" t="s">
        <v>802</v>
      </c>
      <c r="F530" s="15" t="s">
        <v>2230</v>
      </c>
    </row>
    <row r="531" spans="1:7" s="18" customFormat="1" ht="15" customHeight="1" x14ac:dyDescent="0.25">
      <c r="A531" s="70" t="s">
        <v>1775</v>
      </c>
      <c r="C531" s="95" t="s">
        <v>628</v>
      </c>
      <c r="D531" s="82" t="s">
        <v>629</v>
      </c>
      <c r="F531" s="15" t="s">
        <v>2230</v>
      </c>
      <c r="G531" s="57"/>
    </row>
    <row r="532" spans="1:7" s="18" customFormat="1" ht="15" customHeight="1" x14ac:dyDescent="0.25">
      <c r="A532" s="70" t="s">
        <v>1775</v>
      </c>
      <c r="C532" s="95" t="s">
        <v>630</v>
      </c>
      <c r="D532" s="98" t="s">
        <v>804</v>
      </c>
      <c r="F532" s="15" t="s">
        <v>2230</v>
      </c>
    </row>
    <row r="533" spans="1:7" s="18" customFormat="1" ht="15" customHeight="1" x14ac:dyDescent="0.25">
      <c r="A533" s="70" t="s">
        <v>1775</v>
      </c>
      <c r="C533" s="95" t="s">
        <v>631</v>
      </c>
      <c r="D533" s="98" t="s">
        <v>795</v>
      </c>
      <c r="F533" s="15" t="s">
        <v>2230</v>
      </c>
    </row>
    <row r="534" spans="1:7" s="18" customFormat="1" ht="15" customHeight="1" x14ac:dyDescent="0.25">
      <c r="A534" s="70" t="s">
        <v>1775</v>
      </c>
      <c r="C534" s="95" t="s">
        <v>632</v>
      </c>
      <c r="D534" s="98" t="s">
        <v>803</v>
      </c>
      <c r="F534" s="15" t="s">
        <v>2230</v>
      </c>
    </row>
    <row r="535" spans="1:7" s="18" customFormat="1" ht="15" customHeight="1" x14ac:dyDescent="0.25">
      <c r="A535" s="70" t="s">
        <v>1775</v>
      </c>
      <c r="C535" s="95" t="s">
        <v>634</v>
      </c>
      <c r="D535" s="98" t="s">
        <v>816</v>
      </c>
      <c r="F535" s="15" t="s">
        <v>2230</v>
      </c>
    </row>
    <row r="536" spans="1:7" s="18" customFormat="1" ht="15" customHeight="1" x14ac:dyDescent="0.25">
      <c r="A536" s="70" t="s">
        <v>1775</v>
      </c>
      <c r="C536" s="95" t="s">
        <v>635</v>
      </c>
      <c r="D536" s="98" t="s">
        <v>817</v>
      </c>
      <c r="F536" s="15" t="s">
        <v>2230</v>
      </c>
    </row>
    <row r="537" spans="1:7" s="18" customFormat="1" ht="15" customHeight="1" x14ac:dyDescent="0.25">
      <c r="A537" s="70" t="s">
        <v>1775</v>
      </c>
      <c r="C537" s="95" t="s">
        <v>636</v>
      </c>
      <c r="D537" s="98" t="s">
        <v>807</v>
      </c>
      <c r="F537" s="15" t="s">
        <v>2230</v>
      </c>
    </row>
    <row r="538" spans="1:7" s="18" customFormat="1" ht="15" customHeight="1" x14ac:dyDescent="0.25">
      <c r="A538" s="70" t="s">
        <v>1775</v>
      </c>
      <c r="C538" s="95" t="s">
        <v>637</v>
      </c>
      <c r="D538" s="98" t="s">
        <v>815</v>
      </c>
      <c r="F538" s="15" t="s">
        <v>2230</v>
      </c>
    </row>
    <row r="539" spans="1:7" s="18" customFormat="1" ht="15" customHeight="1" x14ac:dyDescent="0.25">
      <c r="A539" s="70" t="s">
        <v>1775</v>
      </c>
      <c r="C539" s="95" t="s">
        <v>638</v>
      </c>
      <c r="D539" s="98" t="s">
        <v>805</v>
      </c>
      <c r="F539" s="15" t="s">
        <v>2230</v>
      </c>
    </row>
    <row r="540" spans="1:7" s="18" customFormat="1" ht="15" customHeight="1" x14ac:dyDescent="0.25">
      <c r="A540" s="70" t="s">
        <v>1775</v>
      </c>
      <c r="C540" s="95" t="s">
        <v>639</v>
      </c>
      <c r="D540" s="98" t="s">
        <v>846</v>
      </c>
      <c r="F540" s="15" t="s">
        <v>2230</v>
      </c>
    </row>
    <row r="541" spans="1:7" s="18" customFormat="1" ht="15" customHeight="1" x14ac:dyDescent="0.25">
      <c r="A541" s="70" t="s">
        <v>1775</v>
      </c>
      <c r="C541" s="95" t="s">
        <v>640</v>
      </c>
      <c r="D541" s="98" t="s">
        <v>847</v>
      </c>
      <c r="F541" s="15" t="s">
        <v>2230</v>
      </c>
    </row>
    <row r="542" spans="1:7" s="18" customFormat="1" ht="15" customHeight="1" x14ac:dyDescent="0.25">
      <c r="A542" s="70" t="s">
        <v>1775</v>
      </c>
      <c r="C542" s="95" t="s">
        <v>641</v>
      </c>
      <c r="D542" s="98" t="s">
        <v>848</v>
      </c>
      <c r="F542" s="15" t="s">
        <v>2230</v>
      </c>
    </row>
    <row r="543" spans="1:7" s="18" customFormat="1" ht="15" customHeight="1" x14ac:dyDescent="0.25">
      <c r="A543" s="70" t="s">
        <v>1775</v>
      </c>
      <c r="C543" s="95" t="s">
        <v>642</v>
      </c>
      <c r="D543" s="98" t="s">
        <v>849</v>
      </c>
      <c r="F543" s="15" t="s">
        <v>2230</v>
      </c>
    </row>
    <row r="544" spans="1:7" s="18" customFormat="1" ht="15" customHeight="1" x14ac:dyDescent="0.25">
      <c r="A544" s="70" t="s">
        <v>1775</v>
      </c>
      <c r="C544" s="95" t="s">
        <v>643</v>
      </c>
      <c r="D544" s="98" t="s">
        <v>850</v>
      </c>
      <c r="F544" s="15" t="s">
        <v>2230</v>
      </c>
    </row>
    <row r="545" spans="1:7" s="18" customFormat="1" ht="15" customHeight="1" x14ac:dyDescent="0.25">
      <c r="A545" s="70" t="s">
        <v>1775</v>
      </c>
      <c r="C545" s="95" t="s">
        <v>644</v>
      </c>
      <c r="D545" s="98" t="s">
        <v>853</v>
      </c>
      <c r="F545" s="15" t="s">
        <v>2230</v>
      </c>
    </row>
    <row r="546" spans="1:7" s="18" customFormat="1" ht="15" customHeight="1" x14ac:dyDescent="0.25">
      <c r="A546" s="70" t="s">
        <v>1775</v>
      </c>
      <c r="C546" s="95" t="s">
        <v>645</v>
      </c>
      <c r="D546" s="98" t="s">
        <v>852</v>
      </c>
      <c r="F546" s="15" t="s">
        <v>2230</v>
      </c>
    </row>
    <row r="547" spans="1:7" s="18" customFormat="1" ht="15" customHeight="1" x14ac:dyDescent="0.25">
      <c r="A547" s="70" t="s">
        <v>1775</v>
      </c>
      <c r="C547" s="95" t="s">
        <v>646</v>
      </c>
      <c r="D547" s="98" t="s">
        <v>797</v>
      </c>
      <c r="F547" s="15" t="s">
        <v>2230</v>
      </c>
    </row>
    <row r="548" spans="1:7" s="18" customFormat="1" ht="15" customHeight="1" x14ac:dyDescent="0.25">
      <c r="A548" s="70" t="s">
        <v>1775</v>
      </c>
      <c r="C548" s="110" t="s">
        <v>450</v>
      </c>
      <c r="D548" s="98" t="s">
        <v>25</v>
      </c>
      <c r="F548" s="15" t="s">
        <v>91</v>
      </c>
      <c r="G548" s="57" t="s">
        <v>1050</v>
      </c>
    </row>
    <row r="549" spans="1:7" s="18" customFormat="1" ht="15" customHeight="1" x14ac:dyDescent="0.25">
      <c r="A549" s="70" t="s">
        <v>1775</v>
      </c>
      <c r="C549" s="110" t="s">
        <v>449</v>
      </c>
      <c r="D549" s="82" t="s">
        <v>18</v>
      </c>
      <c r="F549" s="15" t="s">
        <v>91</v>
      </c>
      <c r="G549" s="57" t="s">
        <v>1050</v>
      </c>
    </row>
    <row r="550" spans="1:7" s="18" customFormat="1" ht="15" customHeight="1" x14ac:dyDescent="0.25">
      <c r="A550" s="70"/>
      <c r="C550" s="95"/>
      <c r="D550" s="82"/>
      <c r="F550" s="78"/>
      <c r="G550" s="57"/>
    </row>
    <row r="551" spans="1:7" s="18" customFormat="1" ht="15" customHeight="1" x14ac:dyDescent="0.25">
      <c r="A551" s="70" t="s">
        <v>1995</v>
      </c>
      <c r="B551" s="111" t="str">
        <f>A551</f>
        <v>Mfr1997_2012</v>
      </c>
      <c r="C551" s="95" t="s">
        <v>1779</v>
      </c>
      <c r="D551" s="98" t="s">
        <v>1781</v>
      </c>
      <c r="E551" s="15"/>
      <c r="F551" s="15" t="s">
        <v>1780</v>
      </c>
    </row>
    <row r="552" spans="1:7" s="18" customFormat="1" ht="15" customHeight="1" x14ac:dyDescent="0.25">
      <c r="A552" s="70" t="s">
        <v>1996</v>
      </c>
      <c r="C552" s="95" t="s">
        <v>1782</v>
      </c>
      <c r="D552" s="98" t="s">
        <v>1783</v>
      </c>
      <c r="E552" s="15"/>
      <c r="F552" s="15" t="s">
        <v>1780</v>
      </c>
    </row>
    <row r="553" spans="1:7" s="18" customFormat="1" ht="15" customHeight="1" x14ac:dyDescent="0.25">
      <c r="A553" s="70" t="s">
        <v>1996</v>
      </c>
      <c r="C553" s="95" t="s">
        <v>1784</v>
      </c>
      <c r="D553" s="98" t="s">
        <v>1785</v>
      </c>
      <c r="E553" s="15"/>
      <c r="F553" s="15" t="s">
        <v>1780</v>
      </c>
    </row>
    <row r="554" spans="1:7" s="18" customFormat="1" ht="15" customHeight="1" x14ac:dyDescent="0.25">
      <c r="A554" s="70" t="s">
        <v>1996</v>
      </c>
      <c r="C554" s="95" t="s">
        <v>1786</v>
      </c>
      <c r="D554" s="98" t="s">
        <v>1787</v>
      </c>
      <c r="E554" s="15"/>
      <c r="F554" s="15" t="s">
        <v>1780</v>
      </c>
    </row>
    <row r="555" spans="1:7" s="18" customFormat="1" ht="15" customHeight="1" x14ac:dyDescent="0.25">
      <c r="A555" s="70" t="s">
        <v>1995</v>
      </c>
      <c r="C555" s="95" t="s">
        <v>1788</v>
      </c>
      <c r="D555" s="98" t="s">
        <v>1789</v>
      </c>
      <c r="E555" s="15"/>
      <c r="F555" s="15" t="s">
        <v>1780</v>
      </c>
    </row>
    <row r="556" spans="1:7" s="18" customFormat="1" ht="15" customHeight="1" x14ac:dyDescent="0.25">
      <c r="A556" s="70" t="s">
        <v>1995</v>
      </c>
      <c r="C556" s="95" t="s">
        <v>1790</v>
      </c>
      <c r="D556" s="98" t="s">
        <v>918</v>
      </c>
      <c r="E556" s="15"/>
      <c r="F556" s="15" t="s">
        <v>1780</v>
      </c>
    </row>
    <row r="557" spans="1:7" s="18" customFormat="1" ht="15" customHeight="1" x14ac:dyDescent="0.25">
      <c r="A557" s="70" t="s">
        <v>1995</v>
      </c>
      <c r="C557" s="95" t="s">
        <v>1791</v>
      </c>
      <c r="D557" s="98" t="s">
        <v>1792</v>
      </c>
      <c r="E557" s="15"/>
      <c r="F557" s="15" t="s">
        <v>1780</v>
      </c>
    </row>
    <row r="558" spans="1:7" s="18" customFormat="1" ht="15" customHeight="1" x14ac:dyDescent="0.25">
      <c r="A558" s="70" t="s">
        <v>1995</v>
      </c>
      <c r="C558" s="95" t="s">
        <v>601</v>
      </c>
      <c r="D558" s="98" t="s">
        <v>1793</v>
      </c>
      <c r="E558" s="15"/>
      <c r="F558" s="15" t="s">
        <v>1780</v>
      </c>
    </row>
    <row r="559" spans="1:7" s="18" customFormat="1" ht="15" customHeight="1" x14ac:dyDescent="0.25">
      <c r="A559" s="70" t="s">
        <v>1995</v>
      </c>
      <c r="C559" s="95" t="s">
        <v>1794</v>
      </c>
      <c r="D559" s="98" t="s">
        <v>1795</v>
      </c>
      <c r="E559" s="15"/>
      <c r="F559" s="15" t="s">
        <v>1780</v>
      </c>
    </row>
    <row r="560" spans="1:7" s="18" customFormat="1" ht="15" customHeight="1" x14ac:dyDescent="0.25">
      <c r="A560" s="70" t="s">
        <v>1995</v>
      </c>
      <c r="C560" s="95" t="s">
        <v>1796</v>
      </c>
      <c r="D560" s="98" t="s">
        <v>901</v>
      </c>
      <c r="E560" s="15"/>
      <c r="F560" s="15" t="s">
        <v>1780</v>
      </c>
    </row>
    <row r="561" spans="1:6" s="18" customFormat="1" ht="15" customHeight="1" x14ac:dyDescent="0.25">
      <c r="A561" s="70" t="s">
        <v>1995</v>
      </c>
      <c r="C561" s="95" t="s">
        <v>1797</v>
      </c>
      <c r="D561" s="98" t="s">
        <v>905</v>
      </c>
      <c r="E561" s="15"/>
      <c r="F561" s="15" t="s">
        <v>1780</v>
      </c>
    </row>
    <row r="562" spans="1:6" s="18" customFormat="1" ht="15" customHeight="1" x14ac:dyDescent="0.25">
      <c r="A562" s="70" t="s">
        <v>1995</v>
      </c>
      <c r="C562" s="95" t="s">
        <v>1798</v>
      </c>
      <c r="D562" s="98" t="s">
        <v>1799</v>
      </c>
      <c r="E562" s="15"/>
      <c r="F562" s="15" t="s">
        <v>1780</v>
      </c>
    </row>
    <row r="563" spans="1:6" s="18" customFormat="1" ht="15" customHeight="1" x14ac:dyDescent="0.25">
      <c r="A563" s="70" t="s">
        <v>1995</v>
      </c>
      <c r="C563" s="95" t="s">
        <v>1800</v>
      </c>
      <c r="D563" s="98" t="s">
        <v>1801</v>
      </c>
      <c r="E563" s="15"/>
      <c r="F563" s="15" t="s">
        <v>1780</v>
      </c>
    </row>
    <row r="564" spans="1:6" s="18" customFormat="1" ht="15" customHeight="1" x14ac:dyDescent="0.25">
      <c r="A564" s="70" t="s">
        <v>1995</v>
      </c>
      <c r="C564" s="95" t="s">
        <v>1802</v>
      </c>
      <c r="D564" s="98" t="s">
        <v>1803</v>
      </c>
      <c r="E564" s="15"/>
      <c r="F564" s="15" t="s">
        <v>1780</v>
      </c>
    </row>
    <row r="565" spans="1:6" s="18" customFormat="1" ht="15" customHeight="1" x14ac:dyDescent="0.25">
      <c r="A565" s="70" t="s">
        <v>1995</v>
      </c>
      <c r="C565" s="95" t="s">
        <v>1804</v>
      </c>
      <c r="D565" s="98" t="s">
        <v>1805</v>
      </c>
      <c r="E565" s="15"/>
      <c r="F565" s="15" t="s">
        <v>1780</v>
      </c>
    </row>
    <row r="566" spans="1:6" s="18" customFormat="1" ht="15" customHeight="1" x14ac:dyDescent="0.25">
      <c r="A566" s="70" t="s">
        <v>1995</v>
      </c>
      <c r="C566" s="95" t="s">
        <v>1806</v>
      </c>
      <c r="D566" s="98" t="s">
        <v>1807</v>
      </c>
      <c r="E566" s="15"/>
      <c r="F566" s="15" t="s">
        <v>1780</v>
      </c>
    </row>
    <row r="567" spans="1:6" s="18" customFormat="1" ht="15" customHeight="1" x14ac:dyDescent="0.25">
      <c r="A567" s="70" t="s">
        <v>1995</v>
      </c>
      <c r="C567" s="95" t="s">
        <v>1808</v>
      </c>
      <c r="D567" s="98" t="s">
        <v>1809</v>
      </c>
      <c r="E567" s="15"/>
      <c r="F567" s="15" t="s">
        <v>1780</v>
      </c>
    </row>
    <row r="568" spans="1:6" s="18" customFormat="1" ht="15" customHeight="1" x14ac:dyDescent="0.25">
      <c r="A568" s="70" t="s">
        <v>1995</v>
      </c>
      <c r="C568" s="95" t="s">
        <v>1810</v>
      </c>
      <c r="D568" s="98" t="s">
        <v>1811</v>
      </c>
      <c r="E568" s="15"/>
      <c r="F568" s="15" t="s">
        <v>1780</v>
      </c>
    </row>
    <row r="569" spans="1:6" s="18" customFormat="1" ht="15" customHeight="1" x14ac:dyDescent="0.25">
      <c r="A569" s="70" t="s">
        <v>1995</v>
      </c>
      <c r="C569" s="95" t="s">
        <v>1812</v>
      </c>
      <c r="D569" s="98" t="s">
        <v>1813</v>
      </c>
      <c r="E569" s="15"/>
      <c r="F569" s="15" t="s">
        <v>1780</v>
      </c>
    </row>
    <row r="570" spans="1:6" s="18" customFormat="1" ht="15" customHeight="1" x14ac:dyDescent="0.25">
      <c r="A570" s="70" t="s">
        <v>1995</v>
      </c>
      <c r="C570" s="95" t="s">
        <v>1814</v>
      </c>
      <c r="D570" s="82"/>
      <c r="E570" s="15"/>
      <c r="F570" s="15" t="s">
        <v>1780</v>
      </c>
    </row>
    <row r="571" spans="1:6" s="18" customFormat="1" ht="15" customHeight="1" x14ac:dyDescent="0.25">
      <c r="A571" s="70" t="s">
        <v>1995</v>
      </c>
      <c r="C571" s="95" t="s">
        <v>1815</v>
      </c>
      <c r="D571" s="98" t="s">
        <v>1816</v>
      </c>
      <c r="E571" s="15"/>
      <c r="F571" s="15" t="s">
        <v>1780</v>
      </c>
    </row>
    <row r="572" spans="1:6" s="18" customFormat="1" ht="15" customHeight="1" x14ac:dyDescent="0.25">
      <c r="A572" s="70" t="s">
        <v>1995</v>
      </c>
      <c r="C572" s="95" t="s">
        <v>604</v>
      </c>
      <c r="D572" s="98" t="s">
        <v>1817</v>
      </c>
      <c r="E572" s="15"/>
      <c r="F572" s="15" t="s">
        <v>1780</v>
      </c>
    </row>
    <row r="573" spans="1:6" s="18" customFormat="1" ht="15" customHeight="1" x14ac:dyDescent="0.25">
      <c r="A573" s="70" t="s">
        <v>1995</v>
      </c>
      <c r="C573" s="95" t="s">
        <v>1818</v>
      </c>
      <c r="D573" s="98" t="s">
        <v>1819</v>
      </c>
      <c r="E573" s="15"/>
      <c r="F573" s="15" t="s">
        <v>1780</v>
      </c>
    </row>
    <row r="574" spans="1:6" s="18" customFormat="1" ht="15" customHeight="1" x14ac:dyDescent="0.25">
      <c r="A574" s="70" t="s">
        <v>1995</v>
      </c>
      <c r="C574" s="95" t="s">
        <v>1820</v>
      </c>
      <c r="D574" s="98" t="s">
        <v>891</v>
      </c>
      <c r="E574" s="15"/>
      <c r="F574" s="15" t="s">
        <v>1780</v>
      </c>
    </row>
    <row r="575" spans="1:6" s="18" customFormat="1" ht="15" customHeight="1" x14ac:dyDescent="0.25">
      <c r="A575" s="70" t="s">
        <v>1995</v>
      </c>
      <c r="C575" s="95" t="s">
        <v>1821</v>
      </c>
      <c r="D575" s="98" t="s">
        <v>1822</v>
      </c>
      <c r="E575" s="15"/>
      <c r="F575" s="15" t="s">
        <v>1780</v>
      </c>
    </row>
    <row r="576" spans="1:6" s="18" customFormat="1" ht="15" customHeight="1" x14ac:dyDescent="0.25">
      <c r="A576" s="70" t="s">
        <v>1995</v>
      </c>
      <c r="C576" s="95" t="s">
        <v>1823</v>
      </c>
      <c r="D576" s="98" t="s">
        <v>1824</v>
      </c>
      <c r="E576" s="15"/>
      <c r="F576" s="15" t="s">
        <v>1780</v>
      </c>
    </row>
    <row r="577" spans="1:6" s="18" customFormat="1" ht="15" customHeight="1" x14ac:dyDescent="0.25">
      <c r="A577" s="70" t="s">
        <v>1995</v>
      </c>
      <c r="C577" s="95" t="s">
        <v>1825</v>
      </c>
      <c r="D577" s="98" t="s">
        <v>898</v>
      </c>
      <c r="E577" s="15"/>
      <c r="F577" s="15" t="s">
        <v>1780</v>
      </c>
    </row>
    <row r="578" spans="1:6" s="18" customFormat="1" ht="15" customHeight="1" x14ac:dyDescent="0.25">
      <c r="A578" s="70" t="s">
        <v>1995</v>
      </c>
      <c r="C578" s="95" t="s">
        <v>1826</v>
      </c>
      <c r="D578" s="98" t="s">
        <v>906</v>
      </c>
      <c r="E578" s="15"/>
      <c r="F578" s="15" t="s">
        <v>1780</v>
      </c>
    </row>
    <row r="579" spans="1:6" s="18" customFormat="1" ht="15" customHeight="1" x14ac:dyDescent="0.25">
      <c r="A579" s="70" t="s">
        <v>1995</v>
      </c>
      <c r="C579" s="95" t="s">
        <v>1827</v>
      </c>
      <c r="D579" s="98" t="s">
        <v>1828</v>
      </c>
      <c r="E579" s="15"/>
      <c r="F579" s="15" t="s">
        <v>1780</v>
      </c>
    </row>
    <row r="580" spans="1:6" s="18" customFormat="1" ht="15" customHeight="1" x14ac:dyDescent="0.25">
      <c r="A580" s="70" t="s">
        <v>1995</v>
      </c>
      <c r="C580" s="95" t="s">
        <v>1829</v>
      </c>
      <c r="D580" s="98" t="s">
        <v>904</v>
      </c>
      <c r="E580" s="15"/>
      <c r="F580" s="15" t="s">
        <v>1780</v>
      </c>
    </row>
    <row r="581" spans="1:6" s="18" customFormat="1" ht="15" customHeight="1" x14ac:dyDescent="0.25">
      <c r="A581" s="70" t="s">
        <v>1995</v>
      </c>
      <c r="C581" s="95" t="s">
        <v>1830</v>
      </c>
      <c r="D581" s="98" t="s">
        <v>915</v>
      </c>
      <c r="E581" s="15"/>
      <c r="F581" s="15" t="s">
        <v>1780</v>
      </c>
    </row>
    <row r="582" spans="1:6" s="18" customFormat="1" ht="15" customHeight="1" x14ac:dyDescent="0.25">
      <c r="A582" s="70" t="s">
        <v>1995</v>
      </c>
      <c r="C582" s="95" t="s">
        <v>1831</v>
      </c>
      <c r="D582" s="98" t="s">
        <v>1832</v>
      </c>
      <c r="E582" s="15"/>
      <c r="F582" s="15" t="s">
        <v>1780</v>
      </c>
    </row>
    <row r="583" spans="1:6" s="18" customFormat="1" ht="15" customHeight="1" x14ac:dyDescent="0.25">
      <c r="A583" s="70" t="s">
        <v>1995</v>
      </c>
      <c r="C583" s="95" t="s">
        <v>1833</v>
      </c>
      <c r="D583" s="98" t="s">
        <v>1834</v>
      </c>
      <c r="E583" s="15"/>
      <c r="F583" s="15" t="s">
        <v>1780</v>
      </c>
    </row>
    <row r="584" spans="1:6" s="18" customFormat="1" ht="15" customHeight="1" x14ac:dyDescent="0.25">
      <c r="A584" s="70" t="s">
        <v>1995</v>
      </c>
      <c r="C584" s="95" t="s">
        <v>1835</v>
      </c>
      <c r="D584" s="98" t="s">
        <v>1836</v>
      </c>
      <c r="E584" s="15"/>
      <c r="F584" s="15" t="s">
        <v>1780</v>
      </c>
    </row>
    <row r="585" spans="1:6" s="18" customFormat="1" ht="15" customHeight="1" x14ac:dyDescent="0.25">
      <c r="A585" s="70" t="s">
        <v>1995</v>
      </c>
      <c r="C585" s="95" t="s">
        <v>1837</v>
      </c>
      <c r="D585" s="98" t="s">
        <v>1838</v>
      </c>
      <c r="E585" s="15"/>
      <c r="F585" s="15" t="s">
        <v>1780</v>
      </c>
    </row>
    <row r="586" spans="1:6" s="18" customFormat="1" ht="15" customHeight="1" x14ac:dyDescent="0.25">
      <c r="A586" s="70" t="s">
        <v>1995</v>
      </c>
      <c r="C586" s="95" t="s">
        <v>1839</v>
      </c>
      <c r="D586" s="98" t="s">
        <v>1840</v>
      </c>
      <c r="E586" s="15"/>
      <c r="F586" s="15" t="s">
        <v>1780</v>
      </c>
    </row>
    <row r="587" spans="1:6" s="18" customFormat="1" ht="15" customHeight="1" x14ac:dyDescent="0.25">
      <c r="A587" s="70" t="s">
        <v>1995</v>
      </c>
      <c r="C587" s="95" t="s">
        <v>1841</v>
      </c>
      <c r="D587" s="98" t="s">
        <v>899</v>
      </c>
      <c r="E587" s="15"/>
      <c r="F587" s="15" t="s">
        <v>1780</v>
      </c>
    </row>
    <row r="588" spans="1:6" s="18" customFormat="1" ht="15" customHeight="1" x14ac:dyDescent="0.25">
      <c r="A588" s="70" t="s">
        <v>1995</v>
      </c>
      <c r="C588" s="95" t="s">
        <v>1842</v>
      </c>
      <c r="D588" s="98" t="s">
        <v>1843</v>
      </c>
      <c r="E588" s="15"/>
      <c r="F588" s="15" t="s">
        <v>1780</v>
      </c>
    </row>
    <row r="589" spans="1:6" s="18" customFormat="1" ht="15" customHeight="1" x14ac:dyDescent="0.25">
      <c r="A589" s="70" t="s">
        <v>1995</v>
      </c>
      <c r="C589" s="95" t="s">
        <v>1844</v>
      </c>
      <c r="D589" s="98" t="s">
        <v>1845</v>
      </c>
      <c r="E589" s="15"/>
      <c r="F589" s="15" t="s">
        <v>1780</v>
      </c>
    </row>
    <row r="590" spans="1:6" s="18" customFormat="1" ht="15" customHeight="1" x14ac:dyDescent="0.25">
      <c r="A590" s="70" t="s">
        <v>1995</v>
      </c>
      <c r="C590" s="95" t="s">
        <v>1846</v>
      </c>
      <c r="D590" s="98" t="s">
        <v>1847</v>
      </c>
      <c r="E590" s="15"/>
      <c r="F590" s="15" t="s">
        <v>1780</v>
      </c>
    </row>
    <row r="591" spans="1:6" s="18" customFormat="1" ht="15" customHeight="1" x14ac:dyDescent="0.25">
      <c r="A591" s="70" t="s">
        <v>1995</v>
      </c>
      <c r="C591" s="95" t="s">
        <v>1848</v>
      </c>
      <c r="D591" s="98" t="s">
        <v>1849</v>
      </c>
      <c r="E591" s="15"/>
      <c r="F591" s="15" t="s">
        <v>1780</v>
      </c>
    </row>
    <row r="592" spans="1:6" s="18" customFormat="1" ht="15" customHeight="1" x14ac:dyDescent="0.25">
      <c r="A592" s="70" t="s">
        <v>1995</v>
      </c>
      <c r="C592" s="95" t="s">
        <v>1850</v>
      </c>
      <c r="D592" s="98" t="s">
        <v>1851</v>
      </c>
      <c r="E592" s="15"/>
      <c r="F592" s="15" t="s">
        <v>1780</v>
      </c>
    </row>
    <row r="593" spans="1:6" s="18" customFormat="1" ht="15" customHeight="1" x14ac:dyDescent="0.25">
      <c r="A593" s="70" t="s">
        <v>1995</v>
      </c>
      <c r="C593" s="95" t="s">
        <v>1852</v>
      </c>
      <c r="D593" s="98" t="s">
        <v>1853</v>
      </c>
      <c r="E593" s="15"/>
      <c r="F593" s="15" t="s">
        <v>1780</v>
      </c>
    </row>
    <row r="594" spans="1:6" s="18" customFormat="1" ht="15" customHeight="1" x14ac:dyDescent="0.25">
      <c r="A594" s="70" t="s">
        <v>1995</v>
      </c>
      <c r="C594" s="95" t="s">
        <v>1854</v>
      </c>
      <c r="D594" s="98" t="s">
        <v>1855</v>
      </c>
      <c r="E594" s="15"/>
      <c r="F594" s="15" t="s">
        <v>1780</v>
      </c>
    </row>
    <row r="595" spans="1:6" s="18" customFormat="1" ht="15" customHeight="1" x14ac:dyDescent="0.25">
      <c r="A595" s="70" t="s">
        <v>1995</v>
      </c>
      <c r="C595" s="95" t="s">
        <v>1856</v>
      </c>
      <c r="D595" s="98" t="s">
        <v>1857</v>
      </c>
      <c r="E595" s="15"/>
      <c r="F595" s="15" t="s">
        <v>1780</v>
      </c>
    </row>
    <row r="596" spans="1:6" s="18" customFormat="1" ht="15" customHeight="1" x14ac:dyDescent="0.25">
      <c r="A596" s="70" t="s">
        <v>1995</v>
      </c>
      <c r="C596" s="95" t="s">
        <v>1858</v>
      </c>
      <c r="D596" s="98" t="s">
        <v>1859</v>
      </c>
      <c r="E596" s="15"/>
      <c r="F596" s="15" t="s">
        <v>1780</v>
      </c>
    </row>
    <row r="597" spans="1:6" s="18" customFormat="1" ht="15" customHeight="1" x14ac:dyDescent="0.25">
      <c r="A597" s="70" t="s">
        <v>1995</v>
      </c>
      <c r="C597" s="95" t="s">
        <v>1860</v>
      </c>
      <c r="D597" s="98" t="s">
        <v>1861</v>
      </c>
      <c r="E597" s="15"/>
      <c r="F597" s="15" t="s">
        <v>1780</v>
      </c>
    </row>
    <row r="598" spans="1:6" s="18" customFormat="1" ht="15" customHeight="1" x14ac:dyDescent="0.25">
      <c r="A598" s="70" t="s">
        <v>1995</v>
      </c>
      <c r="C598" s="95" t="s">
        <v>1862</v>
      </c>
      <c r="D598" s="98" t="s">
        <v>1863</v>
      </c>
      <c r="E598" s="15"/>
      <c r="F598" s="15" t="s">
        <v>1780</v>
      </c>
    </row>
    <row r="599" spans="1:6" s="18" customFormat="1" ht="15" customHeight="1" x14ac:dyDescent="0.25">
      <c r="A599" s="70" t="s">
        <v>1995</v>
      </c>
      <c r="C599" s="95" t="s">
        <v>1864</v>
      </c>
      <c r="D599" s="98" t="s">
        <v>1865</v>
      </c>
      <c r="E599" s="15"/>
      <c r="F599" s="15" t="s">
        <v>1780</v>
      </c>
    </row>
    <row r="600" spans="1:6" s="18" customFormat="1" ht="15" customHeight="1" x14ac:dyDescent="0.25">
      <c r="A600" s="70" t="s">
        <v>1995</v>
      </c>
      <c r="C600" s="95" t="s">
        <v>1866</v>
      </c>
      <c r="D600" s="98" t="s">
        <v>1867</v>
      </c>
      <c r="E600" s="15"/>
      <c r="F600" s="15" t="s">
        <v>1780</v>
      </c>
    </row>
    <row r="601" spans="1:6" s="18" customFormat="1" ht="15" customHeight="1" x14ac:dyDescent="0.25">
      <c r="A601" s="70" t="s">
        <v>1995</v>
      </c>
      <c r="C601" s="95" t="s">
        <v>1868</v>
      </c>
      <c r="D601" s="98" t="s">
        <v>1869</v>
      </c>
      <c r="E601" s="15"/>
      <c r="F601" s="15" t="s">
        <v>1780</v>
      </c>
    </row>
    <row r="602" spans="1:6" s="18" customFormat="1" ht="15" customHeight="1" x14ac:dyDescent="0.25">
      <c r="A602" s="70" t="s">
        <v>1995</v>
      </c>
      <c r="C602" s="95" t="s">
        <v>1870</v>
      </c>
      <c r="D602" s="98" t="s">
        <v>1871</v>
      </c>
      <c r="E602" s="15"/>
      <c r="F602" s="15" t="s">
        <v>1780</v>
      </c>
    </row>
    <row r="603" spans="1:6" s="18" customFormat="1" ht="15" customHeight="1" x14ac:dyDescent="0.25">
      <c r="A603" s="70" t="s">
        <v>1995</v>
      </c>
      <c r="C603" s="95" t="s">
        <v>1872</v>
      </c>
      <c r="D603" s="98" t="s">
        <v>1873</v>
      </c>
      <c r="E603" s="15"/>
      <c r="F603" s="15" t="s">
        <v>1780</v>
      </c>
    </row>
    <row r="604" spans="1:6" s="18" customFormat="1" ht="15" customHeight="1" x14ac:dyDescent="0.25">
      <c r="A604" s="70" t="s">
        <v>1995</v>
      </c>
      <c r="C604" s="95" t="s">
        <v>1874</v>
      </c>
      <c r="D604" s="98" t="s">
        <v>1875</v>
      </c>
      <c r="E604" s="15"/>
      <c r="F604" s="15" t="s">
        <v>1780</v>
      </c>
    </row>
    <row r="605" spans="1:6" s="18" customFormat="1" ht="15" customHeight="1" x14ac:dyDescent="0.25">
      <c r="A605" s="70" t="s">
        <v>1995</v>
      </c>
      <c r="C605" s="95" t="s">
        <v>1876</v>
      </c>
      <c r="D605" s="98" t="s">
        <v>1877</v>
      </c>
      <c r="E605" s="15"/>
      <c r="F605" s="15" t="s">
        <v>1780</v>
      </c>
    </row>
    <row r="606" spans="1:6" s="18" customFormat="1" ht="15" customHeight="1" x14ac:dyDescent="0.25">
      <c r="A606" s="70" t="s">
        <v>1995</v>
      </c>
      <c r="C606" s="95" t="s">
        <v>1878</v>
      </c>
      <c r="D606" s="98" t="s">
        <v>1879</v>
      </c>
      <c r="E606" s="15"/>
      <c r="F606" s="15" t="s">
        <v>1780</v>
      </c>
    </row>
    <row r="607" spans="1:6" s="18" customFormat="1" ht="15" customHeight="1" x14ac:dyDescent="0.25">
      <c r="A607" s="70" t="s">
        <v>1995</v>
      </c>
      <c r="C607" s="95" t="s">
        <v>1880</v>
      </c>
      <c r="D607" s="98" t="s">
        <v>1881</v>
      </c>
      <c r="E607" s="15"/>
      <c r="F607" s="15" t="s">
        <v>1780</v>
      </c>
    </row>
    <row r="608" spans="1:6" s="18" customFormat="1" ht="15" customHeight="1" x14ac:dyDescent="0.25">
      <c r="A608" s="70" t="s">
        <v>1995</v>
      </c>
      <c r="C608" s="95" t="s">
        <v>1882</v>
      </c>
      <c r="D608" s="98" t="s">
        <v>1883</v>
      </c>
      <c r="E608" s="15"/>
      <c r="F608" s="15" t="s">
        <v>1780</v>
      </c>
    </row>
    <row r="609" spans="1:6" s="18" customFormat="1" ht="15" customHeight="1" x14ac:dyDescent="0.25">
      <c r="A609" s="70" t="s">
        <v>1995</v>
      </c>
      <c r="C609" s="95" t="s">
        <v>1884</v>
      </c>
      <c r="D609" s="98" t="s">
        <v>1885</v>
      </c>
      <c r="E609" s="15"/>
      <c r="F609" s="15" t="s">
        <v>1780</v>
      </c>
    </row>
    <row r="610" spans="1:6" s="18" customFormat="1" ht="15" customHeight="1" x14ac:dyDescent="0.25">
      <c r="A610" s="70" t="s">
        <v>1995</v>
      </c>
      <c r="C610" s="95" t="s">
        <v>1886</v>
      </c>
      <c r="D610" s="98" t="s">
        <v>1887</v>
      </c>
      <c r="E610" s="15"/>
      <c r="F610" s="15" t="s">
        <v>1780</v>
      </c>
    </row>
    <row r="611" spans="1:6" s="18" customFormat="1" ht="15" customHeight="1" x14ac:dyDescent="0.25">
      <c r="A611" s="70" t="s">
        <v>1995</v>
      </c>
      <c r="C611" s="95" t="s">
        <v>1888</v>
      </c>
      <c r="D611" s="98" t="s">
        <v>1889</v>
      </c>
      <c r="E611" s="15"/>
      <c r="F611" s="15" t="s">
        <v>1780</v>
      </c>
    </row>
    <row r="612" spans="1:6" s="18" customFormat="1" ht="15" customHeight="1" x14ac:dyDescent="0.25">
      <c r="A612" s="70" t="s">
        <v>1995</v>
      </c>
      <c r="C612" s="95" t="s">
        <v>1890</v>
      </c>
      <c r="D612" s="98" t="s">
        <v>1891</v>
      </c>
      <c r="E612" s="15"/>
      <c r="F612" s="15" t="s">
        <v>1780</v>
      </c>
    </row>
    <row r="613" spans="1:6" s="18" customFormat="1" ht="15" customHeight="1" x14ac:dyDescent="0.25">
      <c r="A613" s="70" t="s">
        <v>1995</v>
      </c>
      <c r="C613" s="95" t="s">
        <v>1892</v>
      </c>
      <c r="D613" s="98" t="s">
        <v>919</v>
      </c>
      <c r="E613" s="15"/>
      <c r="F613" s="15" t="s">
        <v>1780</v>
      </c>
    </row>
    <row r="614" spans="1:6" s="18" customFormat="1" ht="15" customHeight="1" x14ac:dyDescent="0.25">
      <c r="A614" s="70" t="s">
        <v>1995</v>
      </c>
      <c r="C614" s="95" t="s">
        <v>1893</v>
      </c>
      <c r="D614" s="98" t="s">
        <v>1894</v>
      </c>
      <c r="E614" s="15"/>
      <c r="F614" s="15" t="s">
        <v>1780</v>
      </c>
    </row>
    <row r="615" spans="1:6" s="18" customFormat="1" ht="15" customHeight="1" x14ac:dyDescent="0.25">
      <c r="A615" s="70" t="s">
        <v>1995</v>
      </c>
      <c r="C615" s="95" t="s">
        <v>1895</v>
      </c>
      <c r="D615" s="98" t="s">
        <v>1896</v>
      </c>
      <c r="E615" s="15"/>
      <c r="F615" s="15" t="s">
        <v>1780</v>
      </c>
    </row>
    <row r="616" spans="1:6" s="18" customFormat="1" ht="15" customHeight="1" x14ac:dyDescent="0.25">
      <c r="A616" s="70" t="s">
        <v>1995</v>
      </c>
      <c r="C616" s="95" t="s">
        <v>1897</v>
      </c>
      <c r="D616" s="98" t="s">
        <v>1898</v>
      </c>
      <c r="E616" s="15"/>
      <c r="F616" s="15" t="s">
        <v>1780</v>
      </c>
    </row>
    <row r="617" spans="1:6" s="18" customFormat="1" ht="15" customHeight="1" x14ac:dyDescent="0.25">
      <c r="A617" s="70" t="s">
        <v>1995</v>
      </c>
      <c r="C617" s="95" t="s">
        <v>1899</v>
      </c>
      <c r="D617" s="98" t="s">
        <v>1900</v>
      </c>
      <c r="E617" s="15"/>
      <c r="F617" s="15" t="s">
        <v>1780</v>
      </c>
    </row>
    <row r="618" spans="1:6" s="18" customFormat="1" ht="15" customHeight="1" x14ac:dyDescent="0.25">
      <c r="A618" s="70" t="s">
        <v>1995</v>
      </c>
      <c r="C618" s="95" t="s">
        <v>1901</v>
      </c>
      <c r="D618" s="98" t="s">
        <v>1902</v>
      </c>
      <c r="E618" s="15"/>
      <c r="F618" s="15" t="s">
        <v>1780</v>
      </c>
    </row>
    <row r="619" spans="1:6" s="18" customFormat="1" ht="15" customHeight="1" x14ac:dyDescent="0.25">
      <c r="A619" s="70" t="s">
        <v>1995</v>
      </c>
      <c r="C619" s="95" t="s">
        <v>1903</v>
      </c>
      <c r="D619" s="98" t="s">
        <v>902</v>
      </c>
      <c r="E619" s="15"/>
      <c r="F619" s="15" t="s">
        <v>1780</v>
      </c>
    </row>
    <row r="620" spans="1:6" s="18" customFormat="1" ht="15" customHeight="1" x14ac:dyDescent="0.25">
      <c r="A620" s="70" t="s">
        <v>1995</v>
      </c>
      <c r="C620" s="95" t="s">
        <v>1904</v>
      </c>
      <c r="D620" s="98" t="s">
        <v>903</v>
      </c>
      <c r="E620" s="15"/>
      <c r="F620" s="15" t="s">
        <v>1780</v>
      </c>
    </row>
    <row r="621" spans="1:6" s="18" customFormat="1" ht="15" customHeight="1" x14ac:dyDescent="0.25">
      <c r="A621" s="70" t="s">
        <v>1995</v>
      </c>
      <c r="C621" s="95" t="s">
        <v>1905</v>
      </c>
      <c r="D621" s="98" t="s">
        <v>1906</v>
      </c>
      <c r="E621" s="15"/>
      <c r="F621" s="15" t="s">
        <v>1780</v>
      </c>
    </row>
    <row r="622" spans="1:6" s="18" customFormat="1" ht="15" customHeight="1" x14ac:dyDescent="0.25">
      <c r="A622" s="70" t="s">
        <v>1995</v>
      </c>
      <c r="C622" s="95" t="s">
        <v>1907</v>
      </c>
      <c r="D622" s="98" t="s">
        <v>911</v>
      </c>
      <c r="E622" s="15"/>
      <c r="F622" s="15" t="s">
        <v>1780</v>
      </c>
    </row>
    <row r="623" spans="1:6" s="18" customFormat="1" ht="15" customHeight="1" x14ac:dyDescent="0.25">
      <c r="A623" s="70" t="s">
        <v>1995</v>
      </c>
      <c r="C623" s="95" t="s">
        <v>1908</v>
      </c>
      <c r="D623" s="98" t="s">
        <v>897</v>
      </c>
      <c r="E623" s="15"/>
      <c r="F623" s="15" t="s">
        <v>1780</v>
      </c>
    </row>
    <row r="624" spans="1:6" s="18" customFormat="1" ht="15" customHeight="1" x14ac:dyDescent="0.25">
      <c r="A624" s="70" t="s">
        <v>1995</v>
      </c>
      <c r="C624" s="95" t="s">
        <v>1909</v>
      </c>
      <c r="D624" s="98" t="s">
        <v>914</v>
      </c>
      <c r="E624" s="15"/>
      <c r="F624" s="15" t="s">
        <v>1780</v>
      </c>
    </row>
    <row r="625" spans="1:6" s="18" customFormat="1" ht="15" customHeight="1" x14ac:dyDescent="0.25">
      <c r="A625" s="70" t="s">
        <v>1995</v>
      </c>
      <c r="C625" s="95" t="s">
        <v>1910</v>
      </c>
      <c r="D625" s="98" t="s">
        <v>900</v>
      </c>
      <c r="E625" s="15"/>
      <c r="F625" s="15" t="s">
        <v>1780</v>
      </c>
    </row>
    <row r="626" spans="1:6" s="18" customFormat="1" ht="15" customHeight="1" x14ac:dyDescent="0.25">
      <c r="A626" s="70" t="s">
        <v>1995</v>
      </c>
      <c r="C626" s="95" t="s">
        <v>483</v>
      </c>
      <c r="D626" s="98" t="s">
        <v>1911</v>
      </c>
      <c r="E626" s="15"/>
      <c r="F626" s="15" t="s">
        <v>1780</v>
      </c>
    </row>
    <row r="627" spans="1:6" s="18" customFormat="1" ht="15" customHeight="1" x14ac:dyDescent="0.25">
      <c r="A627" s="70" t="s">
        <v>1995</v>
      </c>
      <c r="C627" s="95" t="s">
        <v>1912</v>
      </c>
      <c r="D627" s="98" t="s">
        <v>1913</v>
      </c>
      <c r="E627" s="15"/>
      <c r="F627" s="15" t="s">
        <v>1780</v>
      </c>
    </row>
    <row r="628" spans="1:6" s="18" customFormat="1" ht="15" customHeight="1" x14ac:dyDescent="0.25">
      <c r="A628" s="70" t="s">
        <v>1995</v>
      </c>
      <c r="C628" s="95" t="s">
        <v>1914</v>
      </c>
      <c r="D628" s="98" t="s">
        <v>1915</v>
      </c>
      <c r="E628" s="15"/>
      <c r="F628" s="15" t="s">
        <v>1780</v>
      </c>
    </row>
    <row r="629" spans="1:6" s="18" customFormat="1" ht="15" customHeight="1" x14ac:dyDescent="0.25">
      <c r="A629" s="70" t="s">
        <v>1995</v>
      </c>
      <c r="C629" s="95" t="s">
        <v>1916</v>
      </c>
      <c r="D629" s="98" t="s">
        <v>1917</v>
      </c>
      <c r="E629" s="15"/>
      <c r="F629" s="15" t="s">
        <v>1780</v>
      </c>
    </row>
    <row r="630" spans="1:6" s="18" customFormat="1" ht="15" customHeight="1" x14ac:dyDescent="0.25">
      <c r="A630" s="70" t="s">
        <v>1995</v>
      </c>
      <c r="C630" s="95" t="s">
        <v>1918</v>
      </c>
      <c r="D630" s="98" t="s">
        <v>1919</v>
      </c>
      <c r="E630" s="15"/>
      <c r="F630" s="15" t="s">
        <v>1780</v>
      </c>
    </row>
    <row r="631" spans="1:6" s="18" customFormat="1" ht="15" customHeight="1" x14ac:dyDescent="0.25">
      <c r="A631" s="70" t="s">
        <v>1995</v>
      </c>
      <c r="C631" s="95" t="s">
        <v>1920</v>
      </c>
      <c r="D631" s="98" t="s">
        <v>910</v>
      </c>
      <c r="E631" s="15"/>
      <c r="F631" s="15" t="s">
        <v>1780</v>
      </c>
    </row>
    <row r="632" spans="1:6" s="18" customFormat="1" ht="15" customHeight="1" x14ac:dyDescent="0.25">
      <c r="A632" s="70" t="s">
        <v>1995</v>
      </c>
      <c r="C632" s="95" t="s">
        <v>1921</v>
      </c>
      <c r="D632" s="98" t="s">
        <v>909</v>
      </c>
      <c r="E632" s="15"/>
      <c r="F632" s="15" t="s">
        <v>1780</v>
      </c>
    </row>
    <row r="633" spans="1:6" s="18" customFormat="1" ht="15" customHeight="1" x14ac:dyDescent="0.25">
      <c r="A633" s="70" t="s">
        <v>1995</v>
      </c>
      <c r="C633" s="95" t="s">
        <v>1922</v>
      </c>
      <c r="D633" s="98" t="s">
        <v>908</v>
      </c>
      <c r="E633" s="15"/>
      <c r="F633" s="15" t="s">
        <v>1780</v>
      </c>
    </row>
    <row r="634" spans="1:6" s="18" customFormat="1" ht="15" customHeight="1" x14ac:dyDescent="0.25">
      <c r="A634" s="70" t="s">
        <v>1995</v>
      </c>
      <c r="C634" s="95" t="s">
        <v>1923</v>
      </c>
      <c r="D634" s="98" t="s">
        <v>1924</v>
      </c>
      <c r="E634" s="15"/>
      <c r="F634" s="15" t="s">
        <v>1780</v>
      </c>
    </row>
    <row r="635" spans="1:6" s="18" customFormat="1" ht="15" customHeight="1" x14ac:dyDescent="0.25">
      <c r="A635" s="70" t="s">
        <v>1995</v>
      </c>
      <c r="C635" s="95" t="s">
        <v>1925</v>
      </c>
      <c r="D635" s="98" t="s">
        <v>1926</v>
      </c>
      <c r="E635" s="15"/>
      <c r="F635" s="15" t="s">
        <v>1780</v>
      </c>
    </row>
    <row r="636" spans="1:6" s="18" customFormat="1" ht="15" customHeight="1" x14ac:dyDescent="0.25">
      <c r="A636" s="70" t="s">
        <v>1995</v>
      </c>
      <c r="C636" s="95" t="s">
        <v>1927</v>
      </c>
      <c r="D636" s="98" t="s">
        <v>1928</v>
      </c>
      <c r="E636" s="15"/>
      <c r="F636" s="15" t="s">
        <v>1780</v>
      </c>
    </row>
    <row r="637" spans="1:6" s="18" customFormat="1" ht="15" customHeight="1" x14ac:dyDescent="0.25">
      <c r="A637" s="70" t="s">
        <v>1995</v>
      </c>
      <c r="C637" s="95" t="s">
        <v>1929</v>
      </c>
      <c r="D637" s="98" t="s">
        <v>1930</v>
      </c>
      <c r="E637" s="15"/>
      <c r="F637" s="15" t="s">
        <v>1780</v>
      </c>
    </row>
    <row r="638" spans="1:6" s="18" customFormat="1" ht="15" customHeight="1" x14ac:dyDescent="0.25">
      <c r="A638" s="70" t="s">
        <v>1995</v>
      </c>
      <c r="C638" s="95" t="s">
        <v>1931</v>
      </c>
      <c r="D638" s="98" t="s">
        <v>1932</v>
      </c>
      <c r="E638" s="15"/>
      <c r="F638" s="15" t="s">
        <v>1780</v>
      </c>
    </row>
    <row r="639" spans="1:6" s="18" customFormat="1" ht="15" customHeight="1" x14ac:dyDescent="0.25">
      <c r="A639" s="70" t="s">
        <v>1995</v>
      </c>
      <c r="C639" s="95" t="s">
        <v>1933</v>
      </c>
      <c r="D639" s="98" t="s">
        <v>1934</v>
      </c>
      <c r="E639" s="15"/>
      <c r="F639" s="15" t="s">
        <v>1780</v>
      </c>
    </row>
    <row r="640" spans="1:6" s="18" customFormat="1" ht="15" customHeight="1" x14ac:dyDescent="0.25">
      <c r="A640" s="70" t="s">
        <v>1995</v>
      </c>
      <c r="C640" s="95" t="s">
        <v>1935</v>
      </c>
      <c r="D640" s="98" t="s">
        <v>1936</v>
      </c>
      <c r="E640" s="15"/>
      <c r="F640" s="15" t="s">
        <v>1780</v>
      </c>
    </row>
    <row r="641" spans="1:6" s="18" customFormat="1" ht="15" customHeight="1" x14ac:dyDescent="0.25">
      <c r="A641" s="70" t="s">
        <v>1995</v>
      </c>
      <c r="C641" s="95" t="s">
        <v>1937</v>
      </c>
      <c r="D641" s="98" t="s">
        <v>907</v>
      </c>
      <c r="E641" s="15"/>
      <c r="F641" s="15" t="s">
        <v>1780</v>
      </c>
    </row>
    <row r="642" spans="1:6" s="18" customFormat="1" ht="15" customHeight="1" x14ac:dyDescent="0.25">
      <c r="A642" s="70" t="s">
        <v>1995</v>
      </c>
      <c r="C642" s="95" t="s">
        <v>1938</v>
      </c>
      <c r="D642" s="98" t="s">
        <v>1939</v>
      </c>
      <c r="E642" s="15"/>
      <c r="F642" s="15" t="s">
        <v>1780</v>
      </c>
    </row>
    <row r="643" spans="1:6" s="18" customFormat="1" ht="15" customHeight="1" x14ac:dyDescent="0.25">
      <c r="A643" s="70" t="s">
        <v>1995</v>
      </c>
      <c r="C643" s="95" t="s">
        <v>1940</v>
      </c>
      <c r="D643" s="98" t="s">
        <v>1941</v>
      </c>
      <c r="E643" s="15"/>
      <c r="F643" s="15" t="s">
        <v>1780</v>
      </c>
    </row>
    <row r="644" spans="1:6" s="18" customFormat="1" ht="15" customHeight="1" x14ac:dyDescent="0.25">
      <c r="A644" s="70" t="s">
        <v>1995</v>
      </c>
      <c r="C644" s="95" t="s">
        <v>1942</v>
      </c>
      <c r="D644" s="98" t="s">
        <v>1943</v>
      </c>
      <c r="E644" s="15"/>
      <c r="F644" s="15" t="s">
        <v>1780</v>
      </c>
    </row>
    <row r="645" spans="1:6" s="18" customFormat="1" ht="15" customHeight="1" x14ac:dyDescent="0.25">
      <c r="A645" s="70" t="s">
        <v>1995</v>
      </c>
      <c r="C645" s="95" t="s">
        <v>1944</v>
      </c>
      <c r="D645" s="98" t="s">
        <v>1945</v>
      </c>
      <c r="E645" s="15"/>
      <c r="F645" s="15" t="s">
        <v>1780</v>
      </c>
    </row>
    <row r="646" spans="1:6" s="18" customFormat="1" ht="15" customHeight="1" x14ac:dyDescent="0.25">
      <c r="A646" s="70" t="s">
        <v>1995</v>
      </c>
      <c r="C646" s="95" t="s">
        <v>1946</v>
      </c>
      <c r="D646" s="98" t="s">
        <v>1947</v>
      </c>
      <c r="E646" s="15"/>
      <c r="F646" s="15" t="s">
        <v>1780</v>
      </c>
    </row>
    <row r="647" spans="1:6" s="18" customFormat="1" ht="15" customHeight="1" x14ac:dyDescent="0.25">
      <c r="A647" s="70" t="s">
        <v>1995</v>
      </c>
      <c r="C647" s="95" t="s">
        <v>1948</v>
      </c>
      <c r="D647" s="98" t="s">
        <v>1949</v>
      </c>
      <c r="E647" s="15"/>
      <c r="F647" s="15" t="s">
        <v>1780</v>
      </c>
    </row>
    <row r="648" spans="1:6" s="18" customFormat="1" ht="15" customHeight="1" x14ac:dyDescent="0.25">
      <c r="A648" s="70" t="s">
        <v>1995</v>
      </c>
      <c r="C648" s="95" t="s">
        <v>620</v>
      </c>
      <c r="D648" s="98" t="s">
        <v>283</v>
      </c>
      <c r="E648" s="15"/>
      <c r="F648" s="15" t="s">
        <v>1780</v>
      </c>
    </row>
    <row r="649" spans="1:6" s="18" customFormat="1" ht="15" customHeight="1" x14ac:dyDescent="0.25">
      <c r="A649" s="70" t="s">
        <v>1995</v>
      </c>
      <c r="C649" s="95" t="s">
        <v>1950</v>
      </c>
      <c r="D649" s="98" t="s">
        <v>1951</v>
      </c>
      <c r="E649" s="15"/>
      <c r="F649" s="15" t="s">
        <v>1780</v>
      </c>
    </row>
    <row r="650" spans="1:6" s="18" customFormat="1" ht="15" customHeight="1" x14ac:dyDescent="0.25">
      <c r="A650" s="70" t="s">
        <v>1995</v>
      </c>
      <c r="C650" s="95" t="s">
        <v>1952</v>
      </c>
      <c r="D650" s="98" t="s">
        <v>1953</v>
      </c>
      <c r="E650" s="15"/>
      <c r="F650" s="15" t="s">
        <v>1780</v>
      </c>
    </row>
    <row r="651" spans="1:6" s="18" customFormat="1" ht="15" customHeight="1" x14ac:dyDescent="0.25">
      <c r="A651" s="70" t="s">
        <v>1995</v>
      </c>
      <c r="C651" s="95" t="s">
        <v>1954</v>
      </c>
      <c r="D651" s="98" t="s">
        <v>912</v>
      </c>
      <c r="E651" s="15"/>
      <c r="F651" s="15" t="s">
        <v>1780</v>
      </c>
    </row>
    <row r="652" spans="1:6" s="18" customFormat="1" ht="15" customHeight="1" x14ac:dyDescent="0.25">
      <c r="A652" s="70" t="s">
        <v>1995</v>
      </c>
      <c r="C652" s="95" t="s">
        <v>1955</v>
      </c>
      <c r="D652" s="98" t="s">
        <v>1956</v>
      </c>
      <c r="E652" s="15"/>
      <c r="F652" s="15" t="s">
        <v>1780</v>
      </c>
    </row>
    <row r="653" spans="1:6" s="18" customFormat="1" ht="15" customHeight="1" x14ac:dyDescent="0.25">
      <c r="A653" s="70" t="s">
        <v>1995</v>
      </c>
      <c r="C653" s="95" t="s">
        <v>1957</v>
      </c>
      <c r="D653" s="98" t="s">
        <v>2231</v>
      </c>
      <c r="E653" s="15"/>
      <c r="F653" s="15" t="s">
        <v>1780</v>
      </c>
    </row>
    <row r="654" spans="1:6" s="18" customFormat="1" ht="15" customHeight="1" x14ac:dyDescent="0.25">
      <c r="A654" s="70" t="s">
        <v>1995</v>
      </c>
      <c r="C654" s="95" t="s">
        <v>1958</v>
      </c>
      <c r="D654" s="98" t="s">
        <v>1959</v>
      </c>
      <c r="E654" s="15"/>
      <c r="F654" s="15" t="s">
        <v>1780</v>
      </c>
    </row>
    <row r="655" spans="1:6" s="18" customFormat="1" ht="15" customHeight="1" x14ac:dyDescent="0.25">
      <c r="A655" s="70" t="s">
        <v>1995</v>
      </c>
      <c r="C655" s="95" t="s">
        <v>1960</v>
      </c>
      <c r="D655" s="98" t="s">
        <v>1961</v>
      </c>
      <c r="E655" s="15"/>
      <c r="F655" s="15" t="s">
        <v>1780</v>
      </c>
    </row>
    <row r="656" spans="1:6" s="18" customFormat="1" ht="15" customHeight="1" x14ac:dyDescent="0.25">
      <c r="A656" s="70" t="s">
        <v>1995</v>
      </c>
      <c r="C656" s="95" t="s">
        <v>1962</v>
      </c>
      <c r="D656" s="98" t="s">
        <v>1963</v>
      </c>
      <c r="E656" s="15"/>
      <c r="F656" s="15" t="s">
        <v>1780</v>
      </c>
    </row>
    <row r="657" spans="1:6" s="18" customFormat="1" ht="15" customHeight="1" x14ac:dyDescent="0.25">
      <c r="A657" s="70" t="s">
        <v>1995</v>
      </c>
      <c r="C657" s="95" t="s">
        <v>628</v>
      </c>
      <c r="D657" s="82" t="s">
        <v>629</v>
      </c>
      <c r="E657" s="15"/>
      <c r="F657" s="15" t="s">
        <v>1780</v>
      </c>
    </row>
    <row r="658" spans="1:6" s="18" customFormat="1" ht="15" customHeight="1" x14ac:dyDescent="0.25">
      <c r="A658" s="70" t="s">
        <v>1995</v>
      </c>
      <c r="C658" s="95" t="s">
        <v>1964</v>
      </c>
      <c r="D658" s="98" t="s">
        <v>1965</v>
      </c>
      <c r="E658" s="15"/>
      <c r="F658" s="15" t="s">
        <v>1780</v>
      </c>
    </row>
    <row r="659" spans="1:6" s="18" customFormat="1" ht="15" customHeight="1" x14ac:dyDescent="0.25">
      <c r="A659" s="70" t="s">
        <v>1995</v>
      </c>
      <c r="C659" s="95" t="s">
        <v>1966</v>
      </c>
      <c r="D659" s="98" t="s">
        <v>916</v>
      </c>
      <c r="E659" s="15"/>
      <c r="F659" s="15" t="s">
        <v>1780</v>
      </c>
    </row>
    <row r="660" spans="1:6" s="18" customFormat="1" ht="15" customHeight="1" x14ac:dyDescent="0.25">
      <c r="A660" s="70" t="s">
        <v>1995</v>
      </c>
      <c r="C660" s="95" t="s">
        <v>1967</v>
      </c>
      <c r="D660" s="98" t="s">
        <v>1968</v>
      </c>
      <c r="E660" s="15"/>
      <c r="F660" s="15" t="s">
        <v>1780</v>
      </c>
    </row>
    <row r="661" spans="1:6" s="18" customFormat="1" ht="15" customHeight="1" x14ac:dyDescent="0.25">
      <c r="A661" s="70" t="s">
        <v>1995</v>
      </c>
      <c r="C661" s="95" t="s">
        <v>1969</v>
      </c>
      <c r="D661" s="98" t="s">
        <v>1970</v>
      </c>
      <c r="E661" s="15"/>
      <c r="F661" s="15" t="s">
        <v>1780</v>
      </c>
    </row>
    <row r="662" spans="1:6" s="18" customFormat="1" ht="15" customHeight="1" x14ac:dyDescent="0.25">
      <c r="A662" s="70" t="s">
        <v>1995</v>
      </c>
      <c r="C662" s="95" t="s">
        <v>647</v>
      </c>
      <c r="D662" s="98" t="s">
        <v>1971</v>
      </c>
      <c r="E662" s="15"/>
      <c r="F662" s="15" t="s">
        <v>1780</v>
      </c>
    </row>
    <row r="663" spans="1:6" s="18" customFormat="1" ht="15" customHeight="1" x14ac:dyDescent="0.25">
      <c r="A663" s="70" t="s">
        <v>1995</v>
      </c>
      <c r="C663" s="95" t="s">
        <v>1972</v>
      </c>
      <c r="D663" s="98" t="s">
        <v>1973</v>
      </c>
      <c r="E663" s="15"/>
      <c r="F663" s="15" t="s">
        <v>1780</v>
      </c>
    </row>
    <row r="664" spans="1:6" s="18" customFormat="1" ht="15" customHeight="1" x14ac:dyDescent="0.25">
      <c r="A664" s="70" t="s">
        <v>1995</v>
      </c>
      <c r="C664" s="95" t="s">
        <v>631</v>
      </c>
      <c r="D664" s="98" t="s">
        <v>1974</v>
      </c>
      <c r="E664" s="15"/>
      <c r="F664" s="15" t="s">
        <v>1780</v>
      </c>
    </row>
    <row r="665" spans="1:6" s="18" customFormat="1" ht="15" customHeight="1" x14ac:dyDescent="0.25">
      <c r="A665" s="70" t="s">
        <v>1995</v>
      </c>
      <c r="C665" s="95" t="s">
        <v>1975</v>
      </c>
      <c r="D665" s="98" t="s">
        <v>1976</v>
      </c>
      <c r="E665" s="15"/>
      <c r="F665" s="15" t="s">
        <v>1780</v>
      </c>
    </row>
    <row r="666" spans="1:6" s="18" customFormat="1" ht="15" customHeight="1" x14ac:dyDescent="0.25">
      <c r="A666" s="70" t="s">
        <v>1995</v>
      </c>
      <c r="C666" s="95" t="s">
        <v>1977</v>
      </c>
      <c r="D666" s="98" t="s">
        <v>917</v>
      </c>
      <c r="E666" s="15"/>
      <c r="F666" s="15" t="s">
        <v>1780</v>
      </c>
    </row>
    <row r="667" spans="1:6" s="18" customFormat="1" ht="15" customHeight="1" x14ac:dyDescent="0.25">
      <c r="A667" s="70" t="s">
        <v>1995</v>
      </c>
      <c r="C667" s="95" t="s">
        <v>1978</v>
      </c>
      <c r="D667" s="98" t="s">
        <v>1979</v>
      </c>
      <c r="E667" s="15"/>
      <c r="F667" s="15" t="s">
        <v>1780</v>
      </c>
    </row>
    <row r="668" spans="1:6" s="18" customFormat="1" ht="15" customHeight="1" x14ac:dyDescent="0.25">
      <c r="A668" s="70" t="s">
        <v>1995</v>
      </c>
      <c r="C668" s="95" t="s">
        <v>1980</v>
      </c>
      <c r="D668" s="98" t="s">
        <v>1981</v>
      </c>
      <c r="E668" s="15"/>
      <c r="F668" s="15" t="s">
        <v>1780</v>
      </c>
    </row>
    <row r="669" spans="1:6" s="18" customFormat="1" ht="15" customHeight="1" x14ac:dyDescent="0.25">
      <c r="A669" s="70" t="s">
        <v>1995</v>
      </c>
      <c r="C669" s="95" t="s">
        <v>1982</v>
      </c>
      <c r="D669" s="98" t="s">
        <v>1983</v>
      </c>
      <c r="E669" s="15"/>
      <c r="F669" s="15" t="s">
        <v>1780</v>
      </c>
    </row>
    <row r="670" spans="1:6" s="18" customFormat="1" ht="15" customHeight="1" x14ac:dyDescent="0.25">
      <c r="A670" s="70" t="s">
        <v>1995</v>
      </c>
      <c r="C670" s="95" t="s">
        <v>1984</v>
      </c>
      <c r="D670" s="98" t="s">
        <v>1985</v>
      </c>
      <c r="E670" s="15"/>
      <c r="F670" s="15" t="s">
        <v>1780</v>
      </c>
    </row>
    <row r="671" spans="1:6" s="18" customFormat="1" ht="15" customHeight="1" x14ac:dyDescent="0.25">
      <c r="A671" s="70" t="s">
        <v>1995</v>
      </c>
      <c r="C671" s="95" t="s">
        <v>1986</v>
      </c>
      <c r="D671" s="98" t="s">
        <v>895</v>
      </c>
      <c r="E671" s="15"/>
      <c r="F671" s="15" t="s">
        <v>1780</v>
      </c>
    </row>
    <row r="672" spans="1:6" s="18" customFormat="1" ht="15" customHeight="1" x14ac:dyDescent="0.25">
      <c r="A672" s="70" t="s">
        <v>1995</v>
      </c>
      <c r="C672" s="95" t="s">
        <v>1987</v>
      </c>
      <c r="D672" s="98" t="s">
        <v>913</v>
      </c>
      <c r="E672" s="15"/>
      <c r="F672" s="15" t="s">
        <v>1780</v>
      </c>
    </row>
    <row r="673" spans="1:9" s="18" customFormat="1" ht="15" customHeight="1" x14ac:dyDescent="0.25">
      <c r="A673" s="70" t="s">
        <v>1995</v>
      </c>
      <c r="C673" s="95" t="s">
        <v>635</v>
      </c>
      <c r="D673" s="98" t="s">
        <v>896</v>
      </c>
      <c r="E673" s="15"/>
      <c r="F673" s="15" t="s">
        <v>1780</v>
      </c>
    </row>
    <row r="674" spans="1:9" s="18" customFormat="1" ht="15" customHeight="1" x14ac:dyDescent="0.25">
      <c r="A674" s="70" t="s">
        <v>1995</v>
      </c>
      <c r="C674" s="95" t="s">
        <v>1988</v>
      </c>
      <c r="D674" s="98" t="s">
        <v>892</v>
      </c>
      <c r="E674" s="15"/>
      <c r="F674" s="15" t="s">
        <v>1780</v>
      </c>
    </row>
    <row r="675" spans="1:9" s="18" customFormat="1" ht="15" customHeight="1" x14ac:dyDescent="0.25">
      <c r="A675" s="70" t="s">
        <v>1995</v>
      </c>
      <c r="C675" s="95" t="s">
        <v>1989</v>
      </c>
      <c r="D675" s="98" t="s">
        <v>893</v>
      </c>
      <c r="E675" s="15"/>
      <c r="F675" s="15" t="s">
        <v>1780</v>
      </c>
    </row>
    <row r="676" spans="1:9" s="18" customFormat="1" ht="15" customHeight="1" x14ac:dyDescent="0.25">
      <c r="A676" s="70" t="s">
        <v>1995</v>
      </c>
      <c r="C676" s="95" t="s">
        <v>1990</v>
      </c>
      <c r="D676" s="98" t="s">
        <v>894</v>
      </c>
      <c r="E676" s="15"/>
      <c r="F676" s="15" t="s">
        <v>1780</v>
      </c>
    </row>
    <row r="677" spans="1:9" s="18" customFormat="1" ht="15" customHeight="1" x14ac:dyDescent="0.25">
      <c r="A677" s="70" t="s">
        <v>1995</v>
      </c>
      <c r="C677" s="95" t="s">
        <v>1991</v>
      </c>
      <c r="D677" s="98" t="s">
        <v>1992</v>
      </c>
      <c r="E677" s="15"/>
      <c r="F677" s="15" t="s">
        <v>1780</v>
      </c>
    </row>
    <row r="678" spans="1:9" s="18" customFormat="1" ht="15" customHeight="1" x14ac:dyDescent="0.25">
      <c r="A678" s="70" t="s">
        <v>1995</v>
      </c>
      <c r="C678" s="95" t="s">
        <v>646</v>
      </c>
      <c r="D678" s="98" t="s">
        <v>1993</v>
      </c>
      <c r="E678" s="15"/>
      <c r="F678" s="15" t="s">
        <v>1780</v>
      </c>
    </row>
    <row r="679" spans="1:9" s="18" customFormat="1" ht="15" customHeight="1" x14ac:dyDescent="0.25">
      <c r="A679" s="70" t="s">
        <v>1995</v>
      </c>
      <c r="C679" s="95" t="s">
        <v>5</v>
      </c>
      <c r="D679" s="82" t="s">
        <v>15</v>
      </c>
      <c r="E679" s="15"/>
      <c r="F679" s="15" t="s">
        <v>91</v>
      </c>
    </row>
    <row r="680" spans="1:9" s="18" customFormat="1" ht="15" customHeight="1" x14ac:dyDescent="0.25">
      <c r="A680" s="70" t="s">
        <v>1995</v>
      </c>
      <c r="C680" s="95" t="s">
        <v>4</v>
      </c>
      <c r="D680" s="82" t="s">
        <v>1994</v>
      </c>
      <c r="E680" s="15"/>
      <c r="F680" s="15" t="s">
        <v>91</v>
      </c>
    </row>
    <row r="681" spans="1:9" s="18" customFormat="1" ht="15" customHeight="1" x14ac:dyDescent="0.25">
      <c r="A681" s="70" t="s">
        <v>1995</v>
      </c>
      <c r="C681" s="110" t="s">
        <v>441</v>
      </c>
      <c r="D681" s="82" t="s">
        <v>12</v>
      </c>
      <c r="E681" s="15"/>
      <c r="F681" s="15" t="s">
        <v>91</v>
      </c>
      <c r="G681" s="57" t="s">
        <v>1050</v>
      </c>
    </row>
    <row r="682" spans="1:9" s="18" customFormat="1" ht="15" customHeight="1" x14ac:dyDescent="0.25">
      <c r="A682" s="70" t="s">
        <v>1995</v>
      </c>
      <c r="C682" s="110" t="s">
        <v>450</v>
      </c>
      <c r="D682" s="98" t="s">
        <v>25</v>
      </c>
      <c r="E682" s="15"/>
      <c r="F682" s="15" t="s">
        <v>91</v>
      </c>
      <c r="G682" s="57" t="s">
        <v>1050</v>
      </c>
    </row>
    <row r="683" spans="1:9" s="18" customFormat="1" ht="15" customHeight="1" x14ac:dyDescent="0.25">
      <c r="A683" s="70" t="s">
        <v>1995</v>
      </c>
      <c r="C683" s="110" t="s">
        <v>449</v>
      </c>
      <c r="D683" s="82" t="s">
        <v>18</v>
      </c>
      <c r="E683" s="15"/>
      <c r="F683" s="15" t="s">
        <v>91</v>
      </c>
      <c r="G683" s="57" t="s">
        <v>1050</v>
      </c>
    </row>
    <row r="684" spans="1:9" s="43" customFormat="1" ht="15" customHeight="1" x14ac:dyDescent="0.25">
      <c r="A684" s="70"/>
      <c r="C684" s="70"/>
      <c r="D684" s="73"/>
      <c r="E684" s="73"/>
      <c r="G684" s="58"/>
      <c r="H684" s="58"/>
      <c r="I684" s="58"/>
    </row>
    <row r="685" spans="1:9" s="43" customFormat="1" ht="15" customHeight="1" x14ac:dyDescent="0.25">
      <c r="A685" s="70" t="s">
        <v>1552</v>
      </c>
      <c r="B685" s="15" t="str">
        <f>A685&amp;'Tabeller - Tables'!G20</f>
        <v>Mfr1997_2015</v>
      </c>
      <c r="C685" s="70" t="s">
        <v>1553</v>
      </c>
      <c r="D685" s="73" t="s">
        <v>1637</v>
      </c>
      <c r="E685" s="73"/>
      <c r="F685" s="43" t="s">
        <v>83</v>
      </c>
      <c r="G685" s="58"/>
      <c r="H685" s="58"/>
      <c r="I685" s="58"/>
    </row>
    <row r="686" spans="1:9" s="43" customFormat="1" ht="15" customHeight="1" x14ac:dyDescent="0.25">
      <c r="A686" s="70" t="s">
        <v>1552</v>
      </c>
      <c r="C686" s="70" t="s">
        <v>1554</v>
      </c>
      <c r="D686" s="73" t="s">
        <v>901</v>
      </c>
      <c r="E686" s="73"/>
      <c r="F686" s="43" t="s">
        <v>83</v>
      </c>
      <c r="G686" s="58"/>
      <c r="H686" s="58"/>
      <c r="I686" s="58"/>
    </row>
    <row r="687" spans="1:9" s="43" customFormat="1" ht="15" customHeight="1" x14ac:dyDescent="0.25">
      <c r="A687" s="70" t="s">
        <v>1552</v>
      </c>
      <c r="C687" s="70" t="s">
        <v>1555</v>
      </c>
      <c r="D687" s="73" t="s">
        <v>1638</v>
      </c>
      <c r="E687" s="73"/>
      <c r="F687" s="43" t="s">
        <v>83</v>
      </c>
      <c r="G687" s="58"/>
      <c r="H687" s="58"/>
      <c r="I687" s="58"/>
    </row>
    <row r="688" spans="1:9" s="43" customFormat="1" ht="15" customHeight="1" x14ac:dyDescent="0.25">
      <c r="A688" s="70" t="s">
        <v>1552</v>
      </c>
      <c r="C688" s="70" t="s">
        <v>1556</v>
      </c>
      <c r="D688" s="73" t="s">
        <v>1639</v>
      </c>
      <c r="E688" s="73"/>
      <c r="F688" s="43" t="s">
        <v>83</v>
      </c>
      <c r="G688" s="58"/>
      <c r="H688" s="58"/>
      <c r="I688" s="58"/>
    </row>
    <row r="689" spans="1:9" s="43" customFormat="1" ht="15" customHeight="1" x14ac:dyDescent="0.25">
      <c r="A689" s="70" t="s">
        <v>1552</v>
      </c>
      <c r="C689" s="70" t="s">
        <v>1557</v>
      </c>
      <c r="D689" s="73" t="s">
        <v>905</v>
      </c>
      <c r="E689" s="73"/>
      <c r="F689" s="43" t="s">
        <v>83</v>
      </c>
      <c r="G689" s="58"/>
      <c r="H689" s="58"/>
      <c r="I689" s="58"/>
    </row>
    <row r="690" spans="1:9" s="43" customFormat="1" ht="15" customHeight="1" x14ac:dyDescent="0.25">
      <c r="A690" s="70" t="s">
        <v>1552</v>
      </c>
      <c r="C690" s="70" t="s">
        <v>1558</v>
      </c>
      <c r="D690" s="73" t="s">
        <v>1640</v>
      </c>
      <c r="E690" s="73"/>
      <c r="F690" s="43" t="s">
        <v>83</v>
      </c>
      <c r="G690" s="58"/>
      <c r="H690" s="58"/>
      <c r="I690" s="58"/>
    </row>
    <row r="691" spans="1:9" s="43" customFormat="1" ht="15" customHeight="1" x14ac:dyDescent="0.25">
      <c r="A691" s="70" t="s">
        <v>1552</v>
      </c>
      <c r="C691" s="70" t="s">
        <v>1559</v>
      </c>
      <c r="D691" s="73" t="s">
        <v>910</v>
      </c>
      <c r="E691" s="73"/>
      <c r="F691" s="43" t="s">
        <v>83</v>
      </c>
      <c r="G691" s="58"/>
      <c r="H691" s="58"/>
      <c r="I691" s="58"/>
    </row>
    <row r="692" spans="1:9" s="43" customFormat="1" ht="15" customHeight="1" x14ac:dyDescent="0.25">
      <c r="A692" s="70" t="s">
        <v>1552</v>
      </c>
      <c r="C692" s="70" t="s">
        <v>1560</v>
      </c>
      <c r="D692" s="73" t="s">
        <v>912</v>
      </c>
      <c r="E692" s="73"/>
      <c r="F692" s="43" t="s">
        <v>83</v>
      </c>
      <c r="G692" s="58"/>
      <c r="H692" s="58"/>
      <c r="I692" s="58"/>
    </row>
    <row r="693" spans="1:9" s="43" customFormat="1" ht="15" customHeight="1" x14ac:dyDescent="0.25">
      <c r="A693" s="70" t="s">
        <v>1552</v>
      </c>
      <c r="C693" s="70" t="s">
        <v>1561</v>
      </c>
      <c r="D693" s="73" t="s">
        <v>917</v>
      </c>
      <c r="E693" s="73"/>
      <c r="F693" s="43" t="s">
        <v>83</v>
      </c>
      <c r="G693" s="58"/>
      <c r="H693" s="58"/>
      <c r="I693" s="58"/>
    </row>
    <row r="694" spans="1:9" s="43" customFormat="1" ht="15" customHeight="1" x14ac:dyDescent="0.25">
      <c r="A694" s="70" t="s">
        <v>1552</v>
      </c>
      <c r="C694" s="70" t="s">
        <v>1562</v>
      </c>
      <c r="D694" s="73" t="s">
        <v>1641</v>
      </c>
      <c r="E694" s="73"/>
      <c r="F694" s="43" t="s">
        <v>83</v>
      </c>
      <c r="G694" s="58"/>
      <c r="H694" s="58"/>
      <c r="I694" s="58"/>
    </row>
    <row r="695" spans="1:9" s="43" customFormat="1" ht="15" customHeight="1" x14ac:dyDescent="0.25">
      <c r="A695" s="70" t="s">
        <v>1552</v>
      </c>
      <c r="C695" s="70" t="s">
        <v>1563</v>
      </c>
      <c r="D695" s="73" t="s">
        <v>1642</v>
      </c>
      <c r="E695" s="73"/>
      <c r="F695" s="43" t="s">
        <v>83</v>
      </c>
      <c r="G695" s="58"/>
      <c r="H695" s="58"/>
      <c r="I695" s="58"/>
    </row>
    <row r="696" spans="1:9" s="43" customFormat="1" ht="15" customHeight="1" x14ac:dyDescent="0.25">
      <c r="A696" s="70" t="s">
        <v>1552</v>
      </c>
      <c r="C696" s="70" t="s">
        <v>1564</v>
      </c>
      <c r="D696" s="73" t="s">
        <v>1643</v>
      </c>
      <c r="E696" s="73"/>
      <c r="F696" s="43" t="s">
        <v>83</v>
      </c>
      <c r="G696" s="58"/>
      <c r="H696" s="58"/>
      <c r="I696" s="58"/>
    </row>
    <row r="697" spans="1:9" s="43" customFormat="1" ht="15" customHeight="1" x14ac:dyDescent="0.25">
      <c r="A697" s="70" t="s">
        <v>1552</v>
      </c>
      <c r="C697" s="70" t="s">
        <v>1565</v>
      </c>
      <c r="D697" s="73" t="s">
        <v>1644</v>
      </c>
      <c r="E697" s="73"/>
      <c r="F697" s="43" t="s">
        <v>83</v>
      </c>
      <c r="G697" s="58"/>
      <c r="H697" s="58"/>
      <c r="I697" s="58"/>
    </row>
    <row r="698" spans="1:9" s="43" customFormat="1" ht="15" customHeight="1" x14ac:dyDescent="0.25">
      <c r="A698" s="70" t="s">
        <v>1552</v>
      </c>
      <c r="C698" s="70" t="s">
        <v>1566</v>
      </c>
      <c r="D698" s="73" t="s">
        <v>1645</v>
      </c>
      <c r="E698" s="73"/>
      <c r="F698" s="43" t="s">
        <v>83</v>
      </c>
      <c r="G698" s="58"/>
      <c r="H698" s="58"/>
      <c r="I698" s="58"/>
    </row>
    <row r="699" spans="1:9" s="43" customFormat="1" ht="15" customHeight="1" x14ac:dyDescent="0.25">
      <c r="A699" s="70" t="s">
        <v>1552</v>
      </c>
      <c r="C699" s="70" t="s">
        <v>1567</v>
      </c>
      <c r="D699" s="73" t="s">
        <v>788</v>
      </c>
      <c r="E699" s="73"/>
      <c r="F699" s="43" t="s">
        <v>83</v>
      </c>
      <c r="G699" s="58"/>
      <c r="H699" s="58"/>
      <c r="I699" s="58"/>
    </row>
    <row r="700" spans="1:9" s="43" customFormat="1" ht="15" customHeight="1" x14ac:dyDescent="0.25">
      <c r="A700" s="70" t="s">
        <v>1552</v>
      </c>
      <c r="C700" s="70" t="s">
        <v>1568</v>
      </c>
      <c r="D700" s="72" t="s">
        <v>1646</v>
      </c>
      <c r="E700" s="72"/>
      <c r="F700" s="43" t="s">
        <v>83</v>
      </c>
      <c r="G700" s="58"/>
      <c r="H700" s="58"/>
      <c r="I700" s="58"/>
    </row>
    <row r="701" spans="1:9" s="43" customFormat="1" ht="15" customHeight="1" x14ac:dyDescent="0.25">
      <c r="A701" s="70" t="s">
        <v>1552</v>
      </c>
      <c r="C701" s="70" t="s">
        <v>1569</v>
      </c>
      <c r="D701" s="73" t="s">
        <v>919</v>
      </c>
      <c r="E701" s="73"/>
      <c r="F701" s="43" t="s">
        <v>83</v>
      </c>
      <c r="G701" s="58"/>
      <c r="H701" s="58"/>
      <c r="I701" s="58"/>
    </row>
    <row r="702" spans="1:9" s="43" customFormat="1" ht="15" customHeight="1" x14ac:dyDescent="0.25">
      <c r="A702" s="70" t="s">
        <v>1552</v>
      </c>
      <c r="C702" s="70" t="s">
        <v>1570</v>
      </c>
      <c r="D702" s="73" t="s">
        <v>1647</v>
      </c>
      <c r="E702" s="73"/>
      <c r="F702" s="43" t="s">
        <v>83</v>
      </c>
      <c r="G702" s="58"/>
      <c r="H702" s="58"/>
      <c r="I702" s="58"/>
    </row>
    <row r="703" spans="1:9" s="43" customFormat="1" ht="15" customHeight="1" x14ac:dyDescent="0.25">
      <c r="A703" s="70" t="s">
        <v>1552</v>
      </c>
      <c r="C703" s="70" t="s">
        <v>1571</v>
      </c>
      <c r="D703" s="73" t="s">
        <v>1648</v>
      </c>
      <c r="E703" s="73"/>
      <c r="F703" s="43" t="s">
        <v>83</v>
      </c>
      <c r="G703" s="58"/>
      <c r="H703" s="58"/>
      <c r="I703" s="58"/>
    </row>
    <row r="704" spans="1:9" s="43" customFormat="1" ht="15" customHeight="1" x14ac:dyDescent="0.25">
      <c r="A704" s="70" t="s">
        <v>1552</v>
      </c>
      <c r="C704" s="70" t="s">
        <v>1572</v>
      </c>
      <c r="D704" s="73" t="s">
        <v>906</v>
      </c>
      <c r="E704" s="73"/>
      <c r="F704" s="43" t="s">
        <v>83</v>
      </c>
      <c r="G704" s="58"/>
      <c r="H704" s="58"/>
      <c r="I704" s="58"/>
    </row>
    <row r="705" spans="1:9" s="43" customFormat="1" ht="15" customHeight="1" x14ac:dyDescent="0.25">
      <c r="A705" s="70" t="s">
        <v>1552</v>
      </c>
      <c r="C705" s="70" t="s">
        <v>1573</v>
      </c>
      <c r="D705" s="73" t="s">
        <v>1649</v>
      </c>
      <c r="E705" s="73"/>
      <c r="F705" s="43" t="s">
        <v>83</v>
      </c>
      <c r="G705" s="58"/>
      <c r="H705" s="58"/>
      <c r="I705" s="58"/>
    </row>
    <row r="706" spans="1:9" s="43" customFormat="1" ht="15" customHeight="1" x14ac:dyDescent="0.25">
      <c r="A706" s="70" t="s">
        <v>1552</v>
      </c>
      <c r="C706" s="70" t="s">
        <v>1574</v>
      </c>
      <c r="D706" s="73" t="s">
        <v>904</v>
      </c>
      <c r="E706" s="73"/>
      <c r="F706" s="43" t="s">
        <v>83</v>
      </c>
      <c r="G706" s="58"/>
      <c r="H706" s="58"/>
      <c r="I706" s="58"/>
    </row>
    <row r="707" spans="1:9" s="43" customFormat="1" ht="15" customHeight="1" x14ac:dyDescent="0.25">
      <c r="A707" s="70" t="s">
        <v>1552</v>
      </c>
      <c r="C707" s="70" t="s">
        <v>5</v>
      </c>
      <c r="D707" s="73" t="s">
        <v>132</v>
      </c>
      <c r="E707" s="73" t="s">
        <v>1695</v>
      </c>
      <c r="F707" s="43" t="s">
        <v>91</v>
      </c>
      <c r="G707" s="58"/>
      <c r="H707" s="58"/>
      <c r="I707" s="58"/>
    </row>
    <row r="708" spans="1:9" s="43" customFormat="1" ht="15" customHeight="1" x14ac:dyDescent="0.25">
      <c r="A708" s="70" t="s">
        <v>1552</v>
      </c>
      <c r="C708" s="70" t="s">
        <v>1575</v>
      </c>
      <c r="D708" s="73" t="s">
        <v>916</v>
      </c>
      <c r="E708" s="73"/>
      <c r="F708" s="43" t="s">
        <v>83</v>
      </c>
      <c r="G708" s="58"/>
      <c r="H708" s="58"/>
      <c r="I708" s="58"/>
    </row>
    <row r="709" spans="1:9" s="43" customFormat="1" ht="15" customHeight="1" x14ac:dyDescent="0.25">
      <c r="A709" s="70" t="s">
        <v>1552</v>
      </c>
      <c r="C709" s="70" t="s">
        <v>1576</v>
      </c>
      <c r="D709" s="73" t="s">
        <v>915</v>
      </c>
      <c r="E709" s="73"/>
      <c r="F709" s="43" t="s">
        <v>83</v>
      </c>
      <c r="G709" s="58"/>
      <c r="H709" s="58"/>
      <c r="I709" s="58"/>
    </row>
    <row r="710" spans="1:9" s="43" customFormat="1" ht="15" customHeight="1" x14ac:dyDescent="0.25">
      <c r="A710" s="70" t="s">
        <v>1552</v>
      </c>
      <c r="C710" s="70" t="s">
        <v>1577</v>
      </c>
      <c r="D710" s="73" t="s">
        <v>1650</v>
      </c>
      <c r="E710" s="73"/>
      <c r="F710" s="43" t="s">
        <v>83</v>
      </c>
      <c r="G710" s="58"/>
      <c r="H710" s="58"/>
      <c r="I710" s="58"/>
    </row>
    <row r="711" spans="1:9" s="43" customFormat="1" ht="15" customHeight="1" x14ac:dyDescent="0.25">
      <c r="A711" s="70" t="s">
        <v>1552</v>
      </c>
      <c r="C711" s="70" t="s">
        <v>1578</v>
      </c>
      <c r="D711" s="73" t="s">
        <v>283</v>
      </c>
      <c r="E711" s="73"/>
      <c r="F711" s="43" t="s">
        <v>83</v>
      </c>
      <c r="G711" s="58"/>
      <c r="H711" s="58"/>
      <c r="I711" s="58"/>
    </row>
    <row r="712" spans="1:9" s="43" customFormat="1" ht="15" customHeight="1" x14ac:dyDescent="0.25">
      <c r="A712" s="70" t="s">
        <v>1552</v>
      </c>
      <c r="C712" s="70" t="s">
        <v>1579</v>
      </c>
      <c r="D712" s="73" t="s">
        <v>1651</v>
      </c>
      <c r="E712" s="73"/>
      <c r="F712" s="43" t="s">
        <v>83</v>
      </c>
      <c r="G712" s="58"/>
      <c r="H712" s="58"/>
      <c r="I712" s="58"/>
    </row>
    <row r="713" spans="1:9" s="43" customFormat="1" ht="15" customHeight="1" x14ac:dyDescent="0.25">
      <c r="A713" s="70" t="s">
        <v>1552</v>
      </c>
      <c r="C713" s="70" t="s">
        <v>1580</v>
      </c>
      <c r="D713" s="73" t="s">
        <v>1652</v>
      </c>
      <c r="E713" s="73"/>
      <c r="F713" s="43" t="s">
        <v>83</v>
      </c>
      <c r="G713" s="58"/>
      <c r="H713" s="58"/>
      <c r="I713" s="58"/>
    </row>
    <row r="714" spans="1:9" s="43" customFormat="1" ht="15" customHeight="1" x14ac:dyDescent="0.25">
      <c r="A714" s="70" t="s">
        <v>1552</v>
      </c>
      <c r="C714" s="70" t="s">
        <v>1581</v>
      </c>
      <c r="D714" s="73" t="s">
        <v>1653</v>
      </c>
      <c r="E714" s="73"/>
      <c r="F714" s="43" t="s">
        <v>83</v>
      </c>
      <c r="G714" s="58"/>
      <c r="H714" s="58"/>
      <c r="I714" s="58"/>
    </row>
    <row r="715" spans="1:9" s="43" customFormat="1" ht="15" customHeight="1" x14ac:dyDescent="0.25">
      <c r="A715" s="70" t="s">
        <v>1552</v>
      </c>
      <c r="C715" s="70" t="s">
        <v>1582</v>
      </c>
      <c r="D715" s="73" t="s">
        <v>898</v>
      </c>
      <c r="E715" s="73"/>
      <c r="F715" s="43" t="s">
        <v>83</v>
      </c>
      <c r="G715" s="58"/>
      <c r="H715" s="58"/>
      <c r="I715" s="58"/>
    </row>
    <row r="716" spans="1:9" s="43" customFormat="1" ht="15" customHeight="1" x14ac:dyDescent="0.25">
      <c r="A716" s="70" t="s">
        <v>1552</v>
      </c>
      <c r="C716" s="70" t="s">
        <v>1583</v>
      </c>
      <c r="D716" s="73" t="s">
        <v>1654</v>
      </c>
      <c r="E716" s="73"/>
      <c r="F716" s="43" t="s">
        <v>83</v>
      </c>
      <c r="G716" s="58"/>
      <c r="H716" s="58"/>
      <c r="I716" s="58"/>
    </row>
    <row r="717" spans="1:9" s="43" customFormat="1" ht="15" customHeight="1" x14ac:dyDescent="0.25">
      <c r="A717" s="70" t="s">
        <v>1552</v>
      </c>
      <c r="C717" s="70" t="s">
        <v>1584</v>
      </c>
      <c r="D717" s="73" t="s">
        <v>1655</v>
      </c>
      <c r="E717" s="73"/>
      <c r="F717" s="43" t="s">
        <v>83</v>
      </c>
      <c r="G717" s="58"/>
      <c r="H717" s="58"/>
      <c r="I717" s="58"/>
    </row>
    <row r="718" spans="1:9" s="43" customFormat="1" ht="15" customHeight="1" x14ac:dyDescent="0.25">
      <c r="A718" s="70" t="s">
        <v>1552</v>
      </c>
      <c r="C718" s="70" t="s">
        <v>1585</v>
      </c>
      <c r="D718" s="73" t="s">
        <v>1656</v>
      </c>
      <c r="E718" s="73"/>
      <c r="F718" s="43" t="s">
        <v>83</v>
      </c>
      <c r="G718" s="58"/>
      <c r="H718" s="58"/>
      <c r="I718" s="58"/>
    </row>
    <row r="719" spans="1:9" s="43" customFormat="1" ht="15" customHeight="1" x14ac:dyDescent="0.25">
      <c r="A719" s="70" t="s">
        <v>1552</v>
      </c>
      <c r="C719" s="70" t="s">
        <v>1586</v>
      </c>
      <c r="D719" s="73" t="s">
        <v>1657</v>
      </c>
      <c r="E719" s="73"/>
      <c r="F719" s="43" t="s">
        <v>83</v>
      </c>
      <c r="G719" s="58"/>
      <c r="H719" s="58"/>
      <c r="I719" s="58"/>
    </row>
    <row r="720" spans="1:9" s="43" customFormat="1" ht="15" customHeight="1" x14ac:dyDescent="0.25">
      <c r="A720" s="70" t="s">
        <v>1552</v>
      </c>
      <c r="C720" s="70" t="s">
        <v>1587</v>
      </c>
      <c r="D720" s="73" t="s">
        <v>1658</v>
      </c>
      <c r="E720" s="73"/>
      <c r="F720" s="43" t="s">
        <v>83</v>
      </c>
      <c r="G720" s="58"/>
      <c r="H720" s="58"/>
      <c r="I720" s="58"/>
    </row>
    <row r="721" spans="1:9" s="43" customFormat="1" ht="15" customHeight="1" x14ac:dyDescent="0.25">
      <c r="A721" s="70" t="s">
        <v>1552</v>
      </c>
      <c r="C721" s="70" t="s">
        <v>1588</v>
      </c>
      <c r="D721" s="73" t="s">
        <v>899</v>
      </c>
      <c r="E721" s="73"/>
      <c r="F721" s="43" t="s">
        <v>83</v>
      </c>
      <c r="G721" s="58"/>
      <c r="H721" s="58"/>
      <c r="I721" s="58"/>
    </row>
    <row r="722" spans="1:9" s="43" customFormat="1" ht="15" customHeight="1" x14ac:dyDescent="0.25">
      <c r="A722" s="70" t="s">
        <v>1552</v>
      </c>
      <c r="C722" s="70" t="s">
        <v>1589</v>
      </c>
      <c r="D722" s="73" t="s">
        <v>1659</v>
      </c>
      <c r="E722" s="73"/>
      <c r="F722" s="43" t="s">
        <v>83</v>
      </c>
      <c r="G722" s="58"/>
      <c r="H722" s="58"/>
      <c r="I722" s="58"/>
    </row>
    <row r="723" spans="1:9" s="43" customFormat="1" ht="15" customHeight="1" x14ac:dyDescent="0.25">
      <c r="A723" s="70" t="s">
        <v>1552</v>
      </c>
      <c r="C723" s="70" t="s">
        <v>1590</v>
      </c>
      <c r="D723" s="73" t="s">
        <v>891</v>
      </c>
      <c r="E723" s="73"/>
      <c r="F723" s="43" t="s">
        <v>83</v>
      </c>
      <c r="G723" s="58"/>
      <c r="H723" s="58"/>
      <c r="I723" s="58"/>
    </row>
    <row r="724" spans="1:9" s="43" customFormat="1" ht="15" customHeight="1" x14ac:dyDescent="0.25">
      <c r="A724" s="70" t="s">
        <v>1552</v>
      </c>
      <c r="C724" s="70" t="s">
        <v>4</v>
      </c>
      <c r="D724" s="73" t="s">
        <v>13</v>
      </c>
      <c r="E724" s="73" t="s">
        <v>1694</v>
      </c>
      <c r="F724" s="43" t="s">
        <v>91</v>
      </c>
      <c r="G724" s="58"/>
      <c r="H724" s="58"/>
      <c r="I724" s="58"/>
    </row>
    <row r="725" spans="1:9" s="43" customFormat="1" ht="15" customHeight="1" x14ac:dyDescent="0.25">
      <c r="A725" s="70" t="s">
        <v>1552</v>
      </c>
      <c r="C725" s="70" t="s">
        <v>1591</v>
      </c>
      <c r="D725" s="73" t="s">
        <v>1660</v>
      </c>
      <c r="E725" s="73"/>
      <c r="F725" s="43" t="s">
        <v>83</v>
      </c>
      <c r="G725" s="58"/>
      <c r="H725" s="58"/>
      <c r="I725" s="58"/>
    </row>
    <row r="726" spans="1:9" s="43" customFormat="1" ht="15" customHeight="1" x14ac:dyDescent="0.25">
      <c r="A726" s="70" t="s">
        <v>1552</v>
      </c>
      <c r="C726" s="70" t="s">
        <v>1592</v>
      </c>
      <c r="D726" s="73" t="s">
        <v>1661</v>
      </c>
      <c r="E726" s="73"/>
      <c r="F726" s="43" t="s">
        <v>83</v>
      </c>
      <c r="G726" s="58"/>
      <c r="H726" s="58"/>
      <c r="I726" s="58"/>
    </row>
    <row r="727" spans="1:9" s="43" customFormat="1" ht="15" customHeight="1" x14ac:dyDescent="0.25">
      <c r="A727" s="70" t="s">
        <v>1552</v>
      </c>
      <c r="C727" s="70" t="s">
        <v>1593</v>
      </c>
      <c r="D727" s="73" t="s">
        <v>1662</v>
      </c>
      <c r="E727" s="73"/>
      <c r="F727" s="43" t="s">
        <v>83</v>
      </c>
      <c r="G727" s="58"/>
      <c r="H727" s="58"/>
      <c r="I727" s="58"/>
    </row>
    <row r="728" spans="1:9" s="43" customFormat="1" ht="15" customHeight="1" x14ac:dyDescent="0.25">
      <c r="A728" s="70" t="s">
        <v>1552</v>
      </c>
      <c r="C728" s="70" t="s">
        <v>1594</v>
      </c>
      <c r="D728" s="73" t="s">
        <v>1663</v>
      </c>
      <c r="E728" s="73"/>
      <c r="F728" s="43" t="s">
        <v>83</v>
      </c>
      <c r="G728" s="58"/>
      <c r="H728" s="58"/>
      <c r="I728" s="58"/>
    </row>
    <row r="729" spans="1:9" s="43" customFormat="1" ht="15" customHeight="1" x14ac:dyDescent="0.25">
      <c r="A729" s="70" t="s">
        <v>1552</v>
      </c>
      <c r="C729" s="70" t="s">
        <v>1595</v>
      </c>
      <c r="D729" s="73" t="s">
        <v>1664</v>
      </c>
      <c r="E729" s="73"/>
      <c r="F729" s="43" t="s">
        <v>83</v>
      </c>
      <c r="G729" s="58"/>
      <c r="H729" s="58"/>
      <c r="I729" s="58"/>
    </row>
    <row r="730" spans="1:9" s="43" customFormat="1" ht="15" customHeight="1" x14ac:dyDescent="0.25">
      <c r="A730" s="70" t="s">
        <v>1552</v>
      </c>
      <c r="C730" s="70" t="s">
        <v>1596</v>
      </c>
      <c r="D730" s="73" t="s">
        <v>1665</v>
      </c>
      <c r="E730" s="73"/>
      <c r="F730" s="43" t="s">
        <v>83</v>
      </c>
      <c r="G730" s="58"/>
      <c r="H730" s="58"/>
      <c r="I730" s="58"/>
    </row>
    <row r="731" spans="1:9" s="43" customFormat="1" ht="15" customHeight="1" x14ac:dyDescent="0.25">
      <c r="A731" s="70" t="s">
        <v>1552</v>
      </c>
      <c r="C731" s="70" t="s">
        <v>1597</v>
      </c>
      <c r="D731" s="73" t="s">
        <v>1666</v>
      </c>
      <c r="E731" s="73"/>
      <c r="F731" s="43" t="s">
        <v>83</v>
      </c>
      <c r="G731" s="58"/>
      <c r="H731" s="58"/>
      <c r="I731" s="58"/>
    </row>
    <row r="732" spans="1:9" s="43" customFormat="1" ht="15" customHeight="1" x14ac:dyDescent="0.25">
      <c r="A732" s="70" t="s">
        <v>1552</v>
      </c>
      <c r="C732" s="70" t="s">
        <v>1598</v>
      </c>
      <c r="D732" s="73" t="s">
        <v>1667</v>
      </c>
      <c r="E732" s="73"/>
      <c r="F732" s="43" t="s">
        <v>83</v>
      </c>
      <c r="G732" s="58"/>
      <c r="H732" s="58"/>
      <c r="I732" s="58"/>
    </row>
    <row r="733" spans="1:9" s="43" customFormat="1" ht="15" customHeight="1" x14ac:dyDescent="0.25">
      <c r="A733" s="70" t="s">
        <v>1552</v>
      </c>
      <c r="C733" s="70" t="s">
        <v>1599</v>
      </c>
      <c r="D733" s="73" t="s">
        <v>1668</v>
      </c>
      <c r="E733" s="73"/>
      <c r="F733" s="43" t="s">
        <v>83</v>
      </c>
      <c r="G733" s="58"/>
      <c r="H733" s="58"/>
      <c r="I733" s="58"/>
    </row>
    <row r="734" spans="1:9" s="43" customFormat="1" ht="15" customHeight="1" x14ac:dyDescent="0.25">
      <c r="A734" s="70" t="s">
        <v>1552</v>
      </c>
      <c r="C734" s="70" t="s">
        <v>1600</v>
      </c>
      <c r="D734" s="73" t="s">
        <v>1669</v>
      </c>
      <c r="E734" s="73"/>
      <c r="F734" s="43" t="s">
        <v>83</v>
      </c>
      <c r="G734" s="58"/>
      <c r="H734" s="58"/>
      <c r="I734" s="58"/>
    </row>
    <row r="735" spans="1:9" s="43" customFormat="1" ht="15" customHeight="1" x14ac:dyDescent="0.25">
      <c r="A735" s="70" t="s">
        <v>1552</v>
      </c>
      <c r="C735" s="70" t="s">
        <v>1601</v>
      </c>
      <c r="D735" s="73" t="s">
        <v>1670</v>
      </c>
      <c r="E735" s="73"/>
      <c r="F735" s="43" t="s">
        <v>83</v>
      </c>
      <c r="G735" s="58"/>
      <c r="H735" s="58"/>
      <c r="I735" s="58"/>
    </row>
    <row r="736" spans="1:9" s="43" customFormat="1" ht="15" customHeight="1" x14ac:dyDescent="0.25">
      <c r="A736" s="70" t="s">
        <v>1552</v>
      </c>
      <c r="C736" s="70" t="s">
        <v>1602</v>
      </c>
      <c r="D736" s="73" t="s">
        <v>1671</v>
      </c>
      <c r="E736" s="73"/>
      <c r="F736" s="43" t="s">
        <v>83</v>
      </c>
      <c r="G736" s="58"/>
      <c r="H736" s="58"/>
      <c r="I736" s="58"/>
    </row>
    <row r="737" spans="1:9" s="43" customFormat="1" ht="15" customHeight="1" x14ac:dyDescent="0.25">
      <c r="A737" s="70" t="s">
        <v>1552</v>
      </c>
      <c r="C737" s="70" t="s">
        <v>1603</v>
      </c>
      <c r="D737" s="73" t="s">
        <v>1672</v>
      </c>
      <c r="E737" s="73"/>
      <c r="F737" s="43" t="s">
        <v>83</v>
      </c>
      <c r="G737" s="58"/>
      <c r="H737" s="58"/>
      <c r="I737" s="58"/>
    </row>
    <row r="738" spans="1:9" s="43" customFormat="1" ht="15" customHeight="1" x14ac:dyDescent="0.25">
      <c r="A738" s="70" t="s">
        <v>1552</v>
      </c>
      <c r="C738" s="70" t="s">
        <v>1604</v>
      </c>
      <c r="D738" s="73" t="s">
        <v>1673</v>
      </c>
      <c r="E738" s="73"/>
      <c r="F738" s="43" t="s">
        <v>83</v>
      </c>
      <c r="G738" s="58"/>
      <c r="H738" s="58"/>
      <c r="I738" s="58"/>
    </row>
    <row r="739" spans="1:9" s="43" customFormat="1" ht="15" customHeight="1" x14ac:dyDescent="0.25">
      <c r="A739" s="70" t="s">
        <v>1552</v>
      </c>
      <c r="C739" s="70" t="s">
        <v>1605</v>
      </c>
      <c r="D739" s="73" t="s">
        <v>1674</v>
      </c>
      <c r="E739" s="73"/>
      <c r="F739" s="43" t="s">
        <v>83</v>
      </c>
      <c r="G739" s="58"/>
      <c r="H739" s="58"/>
      <c r="I739" s="58"/>
    </row>
    <row r="740" spans="1:9" s="43" customFormat="1" ht="15" customHeight="1" x14ac:dyDescent="0.25">
      <c r="A740" s="70" t="s">
        <v>1552</v>
      </c>
      <c r="C740" s="70" t="s">
        <v>1606</v>
      </c>
      <c r="D740" s="73" t="s">
        <v>1675</v>
      </c>
      <c r="E740" s="73"/>
      <c r="F740" s="43" t="s">
        <v>83</v>
      </c>
      <c r="G740" s="58"/>
      <c r="H740" s="58"/>
      <c r="I740" s="58"/>
    </row>
    <row r="741" spans="1:9" s="43" customFormat="1" ht="15" customHeight="1" x14ac:dyDescent="0.25">
      <c r="A741" s="70" t="s">
        <v>1552</v>
      </c>
      <c r="C741" s="70" t="s">
        <v>1607</v>
      </c>
      <c r="D741" s="73" t="s">
        <v>1676</v>
      </c>
      <c r="E741" s="73"/>
      <c r="F741" s="43" t="s">
        <v>83</v>
      </c>
      <c r="G741" s="58"/>
      <c r="H741" s="58"/>
      <c r="I741" s="58"/>
    </row>
    <row r="742" spans="1:9" s="43" customFormat="1" ht="15" customHeight="1" x14ac:dyDescent="0.25">
      <c r="A742" s="70" t="s">
        <v>1552</v>
      </c>
      <c r="C742" s="70" t="s">
        <v>1608</v>
      </c>
      <c r="D742" s="73" t="s">
        <v>1677</v>
      </c>
      <c r="E742" s="73"/>
      <c r="F742" s="43" t="s">
        <v>83</v>
      </c>
      <c r="G742" s="58"/>
      <c r="H742" s="58"/>
      <c r="I742" s="58"/>
    </row>
    <row r="743" spans="1:9" s="43" customFormat="1" ht="15" customHeight="1" x14ac:dyDescent="0.25">
      <c r="A743" s="70" t="s">
        <v>1552</v>
      </c>
      <c r="C743" s="70" t="s">
        <v>1609</v>
      </c>
      <c r="D743" s="73" t="s">
        <v>1678</v>
      </c>
      <c r="E743" s="73"/>
      <c r="F743" s="43" t="s">
        <v>83</v>
      </c>
      <c r="G743" s="58"/>
      <c r="H743" s="58"/>
      <c r="I743" s="58"/>
    </row>
    <row r="744" spans="1:9" s="43" customFormat="1" ht="15" customHeight="1" x14ac:dyDescent="0.25">
      <c r="A744" s="70" t="s">
        <v>1552</v>
      </c>
      <c r="C744" s="70" t="s">
        <v>1610</v>
      </c>
      <c r="D744" s="73" t="s">
        <v>1679</v>
      </c>
      <c r="E744" s="73"/>
      <c r="F744" s="43" t="s">
        <v>83</v>
      </c>
      <c r="G744" s="58"/>
      <c r="H744" s="58"/>
      <c r="I744" s="58"/>
    </row>
    <row r="745" spans="1:9" s="43" customFormat="1" ht="15" customHeight="1" x14ac:dyDescent="0.25">
      <c r="A745" s="70" t="s">
        <v>1552</v>
      </c>
      <c r="C745" s="70" t="s">
        <v>1611</v>
      </c>
      <c r="D745" s="73" t="s">
        <v>1680</v>
      </c>
      <c r="E745" s="73"/>
      <c r="F745" s="43" t="s">
        <v>83</v>
      </c>
      <c r="G745" s="58"/>
      <c r="H745" s="58"/>
      <c r="I745" s="58"/>
    </row>
    <row r="746" spans="1:9" s="43" customFormat="1" ht="15" customHeight="1" x14ac:dyDescent="0.25">
      <c r="A746" s="70" t="s">
        <v>1552</v>
      </c>
      <c r="C746" s="70" t="s">
        <v>2232</v>
      </c>
      <c r="D746" s="73" t="s">
        <v>1681</v>
      </c>
      <c r="E746" s="73"/>
      <c r="F746" s="43" t="s">
        <v>83</v>
      </c>
      <c r="G746" s="58"/>
      <c r="H746" s="58"/>
      <c r="I746" s="58"/>
    </row>
    <row r="747" spans="1:9" s="43" customFormat="1" ht="15" customHeight="1" x14ac:dyDescent="0.25">
      <c r="A747" s="70" t="s">
        <v>1552</v>
      </c>
      <c r="C747" s="70" t="s">
        <v>1612</v>
      </c>
      <c r="D747" s="73" t="s">
        <v>1682</v>
      </c>
      <c r="E747" s="73"/>
      <c r="F747" s="43" t="s">
        <v>83</v>
      </c>
      <c r="G747" s="58"/>
      <c r="H747" s="58"/>
      <c r="I747" s="58"/>
    </row>
    <row r="748" spans="1:9" s="43" customFormat="1" ht="15" customHeight="1" x14ac:dyDescent="0.25">
      <c r="A748" s="70" t="s">
        <v>1552</v>
      </c>
      <c r="C748" s="70" t="s">
        <v>1613</v>
      </c>
      <c r="D748" s="73" t="s">
        <v>1683</v>
      </c>
      <c r="E748" s="73"/>
      <c r="F748" s="43" t="s">
        <v>83</v>
      </c>
      <c r="G748" s="58"/>
      <c r="H748" s="58"/>
      <c r="I748" s="58"/>
    </row>
    <row r="749" spans="1:9" s="43" customFormat="1" ht="15" customHeight="1" x14ac:dyDescent="0.25">
      <c r="A749" s="70" t="s">
        <v>1552</v>
      </c>
      <c r="C749" s="70" t="s">
        <v>1614</v>
      </c>
      <c r="D749" s="73" t="s">
        <v>913</v>
      </c>
      <c r="E749" s="73"/>
      <c r="F749" s="43" t="s">
        <v>83</v>
      </c>
      <c r="G749" s="58"/>
      <c r="H749" s="58"/>
      <c r="I749" s="58"/>
    </row>
    <row r="750" spans="1:9" s="43" customFormat="1" ht="15" customHeight="1" x14ac:dyDescent="0.25">
      <c r="A750" s="70" t="s">
        <v>1552</v>
      </c>
      <c r="C750" s="70" t="s">
        <v>441</v>
      </c>
      <c r="D750" s="73" t="s">
        <v>12</v>
      </c>
      <c r="E750" s="73" t="s">
        <v>12</v>
      </c>
      <c r="F750" s="43" t="s">
        <v>91</v>
      </c>
      <c r="G750" s="57" t="s">
        <v>1050</v>
      </c>
      <c r="H750" s="58"/>
      <c r="I750" s="58"/>
    </row>
    <row r="751" spans="1:9" s="43" customFormat="1" ht="15" customHeight="1" x14ac:dyDescent="0.25">
      <c r="A751" s="70" t="s">
        <v>1552</v>
      </c>
      <c r="C751" s="70" t="s">
        <v>450</v>
      </c>
      <c r="D751" s="73" t="s">
        <v>25</v>
      </c>
      <c r="E751" s="73" t="s">
        <v>1692</v>
      </c>
      <c r="F751" s="43" t="s">
        <v>91</v>
      </c>
      <c r="G751" s="57" t="s">
        <v>1050</v>
      </c>
      <c r="H751" s="58"/>
      <c r="I751" s="58"/>
    </row>
    <row r="752" spans="1:9" s="43" customFormat="1" ht="15" customHeight="1" x14ac:dyDescent="0.25">
      <c r="A752" s="70" t="s">
        <v>1552</v>
      </c>
      <c r="C752" s="70" t="s">
        <v>449</v>
      </c>
      <c r="D752" s="73" t="s">
        <v>18</v>
      </c>
      <c r="E752" s="73" t="s">
        <v>1693</v>
      </c>
      <c r="F752" s="43" t="s">
        <v>91</v>
      </c>
      <c r="G752" s="57" t="s">
        <v>1050</v>
      </c>
      <c r="H752" s="58"/>
      <c r="I752" s="58"/>
    </row>
    <row r="753" spans="1:9" s="43" customFormat="1" ht="15" customHeight="1" x14ac:dyDescent="0.25">
      <c r="A753" s="70" t="s">
        <v>1552</v>
      </c>
      <c r="C753" s="70" t="s">
        <v>1615</v>
      </c>
      <c r="D753" s="73" t="s">
        <v>1684</v>
      </c>
      <c r="E753" s="73"/>
      <c r="F753" s="43" t="s">
        <v>83</v>
      </c>
      <c r="G753" s="58"/>
      <c r="H753" s="58"/>
      <c r="I753" s="58"/>
    </row>
    <row r="754" spans="1:9" s="43" customFormat="1" ht="15" customHeight="1" x14ac:dyDescent="0.25">
      <c r="A754" s="70" t="s">
        <v>1552</v>
      </c>
      <c r="C754" s="70" t="s">
        <v>1616</v>
      </c>
      <c r="D754" s="73" t="s">
        <v>902</v>
      </c>
      <c r="E754" s="73"/>
      <c r="F754" s="43" t="s">
        <v>83</v>
      </c>
      <c r="G754" s="58"/>
      <c r="H754" s="58"/>
      <c r="I754" s="58"/>
    </row>
    <row r="755" spans="1:9" s="43" customFormat="1" ht="15" customHeight="1" x14ac:dyDescent="0.25">
      <c r="A755" s="70" t="s">
        <v>1552</v>
      </c>
      <c r="C755" s="70" t="s">
        <v>1617</v>
      </c>
      <c r="D755" s="73" t="s">
        <v>903</v>
      </c>
      <c r="E755" s="73"/>
      <c r="F755" s="43" t="s">
        <v>83</v>
      </c>
      <c r="G755" s="58"/>
      <c r="H755" s="58"/>
      <c r="I755" s="58"/>
    </row>
    <row r="756" spans="1:9" s="43" customFormat="1" ht="15" customHeight="1" x14ac:dyDescent="0.25">
      <c r="A756" s="70" t="s">
        <v>1552</v>
      </c>
      <c r="C756" s="70" t="s">
        <v>1618</v>
      </c>
      <c r="D756" s="73" t="s">
        <v>1685</v>
      </c>
      <c r="E756" s="73"/>
      <c r="F756" s="43" t="s">
        <v>83</v>
      </c>
      <c r="G756" s="58"/>
      <c r="H756" s="58"/>
      <c r="I756" s="58"/>
    </row>
    <row r="757" spans="1:9" s="43" customFormat="1" ht="15" customHeight="1" x14ac:dyDescent="0.25">
      <c r="A757" s="70" t="s">
        <v>1552</v>
      </c>
      <c r="C757" s="70" t="s">
        <v>1619</v>
      </c>
      <c r="D757" s="73" t="s">
        <v>918</v>
      </c>
      <c r="E757" s="73"/>
      <c r="F757" s="43" t="s">
        <v>83</v>
      </c>
      <c r="G757" s="58"/>
      <c r="H757" s="58"/>
      <c r="I757" s="58"/>
    </row>
    <row r="758" spans="1:9" s="43" customFormat="1" ht="15" customHeight="1" x14ac:dyDescent="0.25">
      <c r="A758" s="70" t="s">
        <v>1552</v>
      </c>
      <c r="C758" s="70" t="s">
        <v>1620</v>
      </c>
      <c r="D758" s="73" t="s">
        <v>911</v>
      </c>
      <c r="E758" s="73"/>
      <c r="F758" s="43" t="s">
        <v>83</v>
      </c>
      <c r="G758" s="58"/>
      <c r="H758" s="58"/>
      <c r="I758" s="58"/>
    </row>
    <row r="759" spans="1:9" s="43" customFormat="1" ht="15" customHeight="1" x14ac:dyDescent="0.25">
      <c r="A759" s="70" t="s">
        <v>1552</v>
      </c>
      <c r="C759" s="70" t="s">
        <v>1621</v>
      </c>
      <c r="D759" s="73" t="s">
        <v>897</v>
      </c>
      <c r="E759" s="73"/>
      <c r="F759" s="43" t="s">
        <v>83</v>
      </c>
      <c r="G759" s="58"/>
      <c r="H759" s="58"/>
      <c r="I759" s="58"/>
    </row>
    <row r="760" spans="1:9" s="43" customFormat="1" ht="15" customHeight="1" x14ac:dyDescent="0.25">
      <c r="A760" s="70" t="s">
        <v>1552</v>
      </c>
      <c r="C760" s="70" t="s">
        <v>1622</v>
      </c>
      <c r="D760" s="73" t="s">
        <v>892</v>
      </c>
      <c r="E760" s="73"/>
      <c r="F760" s="43" t="s">
        <v>83</v>
      </c>
      <c r="G760" s="58"/>
      <c r="H760" s="58"/>
      <c r="I760" s="58"/>
    </row>
    <row r="761" spans="1:9" s="43" customFormat="1" ht="15" customHeight="1" x14ac:dyDescent="0.25">
      <c r="A761" s="70" t="s">
        <v>1552</v>
      </c>
      <c r="C761" s="70" t="s">
        <v>1623</v>
      </c>
      <c r="D761" s="73" t="s">
        <v>893</v>
      </c>
      <c r="E761" s="73"/>
      <c r="F761" s="43" t="s">
        <v>83</v>
      </c>
      <c r="G761" s="58"/>
      <c r="H761" s="58"/>
      <c r="I761" s="58"/>
    </row>
    <row r="762" spans="1:9" s="43" customFormat="1" ht="15" customHeight="1" x14ac:dyDescent="0.25">
      <c r="A762" s="70" t="s">
        <v>1552</v>
      </c>
      <c r="C762" s="70" t="s">
        <v>1624</v>
      </c>
      <c r="D762" s="73" t="s">
        <v>894</v>
      </c>
      <c r="E762" s="73"/>
      <c r="F762" s="43" t="s">
        <v>83</v>
      </c>
      <c r="G762" s="58"/>
      <c r="H762" s="58"/>
      <c r="I762" s="58"/>
    </row>
    <row r="763" spans="1:9" s="43" customFormat="1" ht="15" customHeight="1" x14ac:dyDescent="0.25">
      <c r="A763" s="70" t="s">
        <v>1552</v>
      </c>
      <c r="C763" s="70" t="s">
        <v>1625</v>
      </c>
      <c r="D763" s="73" t="s">
        <v>900</v>
      </c>
      <c r="E763" s="73"/>
      <c r="F763" s="43" t="s">
        <v>83</v>
      </c>
      <c r="G763" s="58"/>
      <c r="H763" s="58"/>
      <c r="I763" s="58"/>
    </row>
    <row r="764" spans="1:9" s="43" customFormat="1" ht="15" customHeight="1" x14ac:dyDescent="0.25">
      <c r="A764" s="70" t="s">
        <v>1552</v>
      </c>
      <c r="C764" s="70" t="s">
        <v>1626</v>
      </c>
      <c r="D764" s="73" t="s">
        <v>914</v>
      </c>
      <c r="E764" s="73"/>
      <c r="F764" s="43" t="s">
        <v>83</v>
      </c>
      <c r="G764" s="58"/>
      <c r="H764" s="58"/>
      <c r="I764" s="58"/>
    </row>
    <row r="765" spans="1:9" s="43" customFormat="1" ht="15" customHeight="1" x14ac:dyDescent="0.25">
      <c r="A765" s="70" t="s">
        <v>1552</v>
      </c>
      <c r="C765" s="70" t="s">
        <v>1627</v>
      </c>
      <c r="D765" s="73" t="s">
        <v>909</v>
      </c>
      <c r="E765" s="73"/>
      <c r="F765" s="43" t="s">
        <v>83</v>
      </c>
      <c r="G765" s="58"/>
      <c r="H765" s="58"/>
      <c r="I765" s="58"/>
    </row>
    <row r="766" spans="1:9" s="43" customFormat="1" ht="15" customHeight="1" x14ac:dyDescent="0.25">
      <c r="A766" s="70" t="s">
        <v>1552</v>
      </c>
      <c r="C766" s="70" t="s">
        <v>1628</v>
      </c>
      <c r="D766" s="73" t="s">
        <v>1464</v>
      </c>
      <c r="E766" s="73"/>
      <c r="F766" s="43" t="s">
        <v>83</v>
      </c>
      <c r="G766" s="58"/>
      <c r="H766" s="58"/>
      <c r="I766" s="58"/>
    </row>
    <row r="767" spans="1:9" s="43" customFormat="1" ht="15" customHeight="1" x14ac:dyDescent="0.25">
      <c r="A767" s="70" t="s">
        <v>1552</v>
      </c>
      <c r="C767" s="70" t="s">
        <v>1629</v>
      </c>
      <c r="D767" s="73" t="s">
        <v>908</v>
      </c>
      <c r="E767" s="73"/>
      <c r="F767" s="43" t="s">
        <v>83</v>
      </c>
      <c r="G767" s="58"/>
      <c r="H767" s="58"/>
      <c r="I767" s="58"/>
    </row>
    <row r="768" spans="1:9" s="43" customFormat="1" ht="15" customHeight="1" x14ac:dyDescent="0.25">
      <c r="A768" s="70" t="s">
        <v>1552</v>
      </c>
      <c r="C768" s="70" t="s">
        <v>1630</v>
      </c>
      <c r="D768" s="73" t="s">
        <v>1686</v>
      </c>
      <c r="E768" s="73"/>
      <c r="F768" s="43" t="s">
        <v>83</v>
      </c>
      <c r="G768" s="58"/>
      <c r="H768" s="58"/>
      <c r="I768" s="58"/>
    </row>
    <row r="769" spans="1:9" s="43" customFormat="1" ht="15" customHeight="1" x14ac:dyDescent="0.25">
      <c r="A769" s="70" t="s">
        <v>1552</v>
      </c>
      <c r="C769" s="70" t="s">
        <v>1631</v>
      </c>
      <c r="D769" s="73" t="s">
        <v>1689</v>
      </c>
      <c r="F769" s="43" t="s">
        <v>83</v>
      </c>
      <c r="G769" s="58"/>
      <c r="H769" s="58"/>
      <c r="I769" s="58"/>
    </row>
    <row r="770" spans="1:9" s="43" customFormat="1" ht="15" customHeight="1" x14ac:dyDescent="0.25">
      <c r="A770" s="70" t="s">
        <v>1552</v>
      </c>
      <c r="C770" s="70" t="s">
        <v>1632</v>
      </c>
      <c r="D770" s="73" t="s">
        <v>1688</v>
      </c>
      <c r="E770" s="73"/>
      <c r="F770" s="43" t="s">
        <v>83</v>
      </c>
      <c r="G770" s="58"/>
      <c r="H770" s="58"/>
      <c r="I770" s="58"/>
    </row>
    <row r="771" spans="1:9" s="43" customFormat="1" ht="15" customHeight="1" x14ac:dyDescent="0.25">
      <c r="A771" s="70" t="s">
        <v>1552</v>
      </c>
      <c r="C771" s="70" t="s">
        <v>2233</v>
      </c>
      <c r="D771" s="73" t="s">
        <v>896</v>
      </c>
      <c r="E771" s="73"/>
      <c r="F771" s="43" t="s">
        <v>83</v>
      </c>
      <c r="G771" s="58"/>
      <c r="H771" s="58"/>
      <c r="I771" s="58"/>
    </row>
    <row r="772" spans="1:9" s="43" customFormat="1" ht="15" customHeight="1" x14ac:dyDescent="0.25">
      <c r="A772" s="70" t="s">
        <v>1552</v>
      </c>
      <c r="C772" s="70" t="s">
        <v>1633</v>
      </c>
      <c r="D772" s="73" t="s">
        <v>1687</v>
      </c>
      <c r="E772" s="73"/>
      <c r="F772" s="43" t="s">
        <v>83</v>
      </c>
      <c r="G772" s="58"/>
      <c r="H772" s="58"/>
      <c r="I772" s="58"/>
    </row>
    <row r="773" spans="1:9" s="43" customFormat="1" ht="15" customHeight="1" x14ac:dyDescent="0.25">
      <c r="A773" s="70" t="s">
        <v>1552</v>
      </c>
      <c r="C773" s="70" t="s">
        <v>1634</v>
      </c>
      <c r="D773" s="73" t="s">
        <v>1690</v>
      </c>
      <c r="E773" s="73"/>
      <c r="F773" s="43" t="s">
        <v>83</v>
      </c>
      <c r="G773" s="58"/>
      <c r="H773" s="58"/>
      <c r="I773" s="58"/>
    </row>
    <row r="774" spans="1:9" s="43" customFormat="1" ht="15" customHeight="1" x14ac:dyDescent="0.25">
      <c r="A774" s="70" t="s">
        <v>1552</v>
      </c>
      <c r="C774" s="70" t="s">
        <v>1635</v>
      </c>
      <c r="D774" s="73" t="s">
        <v>1691</v>
      </c>
      <c r="E774" s="73"/>
      <c r="F774" s="43" t="s">
        <v>83</v>
      </c>
      <c r="G774" s="58"/>
      <c r="H774" s="58"/>
      <c r="I774" s="58"/>
    </row>
    <row r="775" spans="1:9" s="43" customFormat="1" ht="15" customHeight="1" x14ac:dyDescent="0.25">
      <c r="A775" s="70" t="s">
        <v>1552</v>
      </c>
      <c r="C775" s="70" t="s">
        <v>1636</v>
      </c>
      <c r="D775" s="73" t="s">
        <v>907</v>
      </c>
      <c r="E775" s="73"/>
      <c r="F775" s="43" t="s">
        <v>83</v>
      </c>
      <c r="G775" s="58"/>
      <c r="H775" s="58"/>
      <c r="I775" s="58"/>
    </row>
    <row r="776" spans="1:9" s="43" customFormat="1" ht="15" customHeight="1" x14ac:dyDescent="0.25">
      <c r="A776" s="70"/>
      <c r="C776" s="70"/>
      <c r="D776" s="73"/>
      <c r="E776" s="73"/>
      <c r="G776" s="58"/>
      <c r="H776" s="58"/>
      <c r="I776" s="58"/>
    </row>
    <row r="777" spans="1:9" s="43" customFormat="1" ht="15" customHeight="1" x14ac:dyDescent="0.25">
      <c r="A777" s="70" t="s">
        <v>2000</v>
      </c>
      <c r="B777" s="15" t="str">
        <f>A777&amp;'Tabeller - Tables'!G21</f>
        <v>Mfr_accreta1997_2015</v>
      </c>
      <c r="C777" s="95" t="s">
        <v>1696</v>
      </c>
      <c r="D777" s="101" t="s">
        <v>1699</v>
      </c>
      <c r="E777" s="73"/>
      <c r="F777" s="51" t="s">
        <v>1997</v>
      </c>
      <c r="G777" s="58"/>
      <c r="H777" s="58"/>
      <c r="I777" s="58"/>
    </row>
    <row r="778" spans="1:9" s="43" customFormat="1" ht="15" customHeight="1" x14ac:dyDescent="0.25">
      <c r="A778" s="70" t="s">
        <v>2000</v>
      </c>
      <c r="C778" s="95" t="s">
        <v>1697</v>
      </c>
      <c r="D778" s="102" t="s">
        <v>1700</v>
      </c>
      <c r="E778" s="73"/>
      <c r="F778" s="51" t="s">
        <v>1997</v>
      </c>
      <c r="G778" s="58"/>
      <c r="H778" s="58"/>
      <c r="I778" s="58"/>
    </row>
    <row r="779" spans="1:9" s="43" customFormat="1" ht="15" customHeight="1" x14ac:dyDescent="0.25">
      <c r="A779" s="70" t="s">
        <v>2000</v>
      </c>
      <c r="C779" s="95" t="s">
        <v>1698</v>
      </c>
      <c r="D779" s="102" t="s">
        <v>1701</v>
      </c>
      <c r="E779" s="73"/>
      <c r="F779" s="51" t="s">
        <v>1997</v>
      </c>
      <c r="G779" s="58"/>
      <c r="H779" s="58"/>
      <c r="I779" s="58"/>
    </row>
    <row r="780" spans="1:9" s="43" customFormat="1" ht="15" customHeight="1" x14ac:dyDescent="0.25">
      <c r="A780" s="70"/>
      <c r="C780" s="70"/>
      <c r="D780" s="73"/>
      <c r="E780" s="73"/>
      <c r="F780" s="58"/>
      <c r="G780" s="58"/>
      <c r="H780" s="58"/>
      <c r="I780" s="58"/>
    </row>
    <row r="781" spans="1:9" s="43" customFormat="1" ht="15" customHeight="1" x14ac:dyDescent="0.25">
      <c r="A781" s="70" t="s">
        <v>2001</v>
      </c>
      <c r="B781" s="15" t="str">
        <f>A781&amp;'Tabeller - Tables'!G22</f>
        <v>Mfr_anaestesi_til_opera1997_2015</v>
      </c>
      <c r="C781" s="95" t="s">
        <v>1696</v>
      </c>
      <c r="D781" s="101" t="s">
        <v>1699</v>
      </c>
      <c r="E781" s="73"/>
      <c r="F781" s="51" t="s">
        <v>1999</v>
      </c>
      <c r="G781" s="58"/>
      <c r="H781" s="58"/>
      <c r="I781" s="58"/>
    </row>
    <row r="782" spans="1:9" s="43" customFormat="1" ht="15" customHeight="1" x14ac:dyDescent="0.25">
      <c r="A782" s="70" t="s">
        <v>2001</v>
      </c>
      <c r="C782" s="95" t="s">
        <v>1697</v>
      </c>
      <c r="D782" s="102" t="s">
        <v>1998</v>
      </c>
      <c r="E782" s="73"/>
      <c r="F782" s="51" t="s">
        <v>1999</v>
      </c>
      <c r="G782" s="58"/>
      <c r="H782" s="58"/>
      <c r="I782" s="58"/>
    </row>
    <row r="783" spans="1:9" s="43" customFormat="1" ht="15" customHeight="1" x14ac:dyDescent="0.25">
      <c r="A783" s="70"/>
      <c r="C783" s="70"/>
      <c r="D783" s="73"/>
      <c r="E783" s="73"/>
      <c r="F783" s="58"/>
      <c r="G783" s="58"/>
      <c r="H783" s="58"/>
      <c r="I783" s="58"/>
    </row>
    <row r="784" spans="1:9" s="104" customFormat="1" ht="15" customHeight="1" x14ac:dyDescent="0.25">
      <c r="A784" s="70" t="s">
        <v>2003</v>
      </c>
      <c r="B784" s="15" t="str">
        <f>A784&amp;'Tabeller - Tables'!G23</f>
        <v>Mfr_andre_foedselskompl1997_2015</v>
      </c>
      <c r="C784" s="105" t="s">
        <v>1696</v>
      </c>
      <c r="D784" s="104" t="s">
        <v>1699</v>
      </c>
      <c r="F784" s="108" t="s">
        <v>2002</v>
      </c>
    </row>
    <row r="785" spans="1:9" s="104" customFormat="1" ht="15" customHeight="1" x14ac:dyDescent="0.25">
      <c r="A785" s="70" t="s">
        <v>2003</v>
      </c>
      <c r="C785" s="105" t="s">
        <v>1697</v>
      </c>
      <c r="D785" s="104" t="s">
        <v>1700</v>
      </c>
      <c r="F785" s="108" t="s">
        <v>2002</v>
      </c>
    </row>
    <row r="786" spans="1:9" s="104" customFormat="1" ht="15" customHeight="1" x14ac:dyDescent="0.25">
      <c r="A786" s="70" t="s">
        <v>2003</v>
      </c>
      <c r="C786" s="105" t="s">
        <v>1698</v>
      </c>
      <c r="D786" s="104" t="s">
        <v>1701</v>
      </c>
      <c r="F786" s="108" t="s">
        <v>2002</v>
      </c>
    </row>
    <row r="787" spans="1:9" s="104" customFormat="1" ht="15" customHeight="1" x14ac:dyDescent="0.25">
      <c r="A787" s="70"/>
      <c r="C787" s="105"/>
      <c r="F787" s="103"/>
    </row>
    <row r="788" spans="1:9" s="104" customFormat="1" ht="15" customHeight="1" x14ac:dyDescent="0.25">
      <c r="A788" s="70" t="s">
        <v>2005</v>
      </c>
      <c r="B788" s="15" t="str">
        <f>A788&amp;'Tabeller - Tables'!G24</f>
        <v>Mfr_bristning1997_2015</v>
      </c>
      <c r="C788" s="105" t="s">
        <v>1696</v>
      </c>
      <c r="D788" s="106" t="s">
        <v>1699</v>
      </c>
      <c r="F788" s="108" t="s">
        <v>2004</v>
      </c>
    </row>
    <row r="789" spans="1:9" s="104" customFormat="1" ht="15" customHeight="1" x14ac:dyDescent="0.25">
      <c r="A789" s="70" t="s">
        <v>2005</v>
      </c>
      <c r="C789" s="105" t="s">
        <v>1697</v>
      </c>
      <c r="D789" s="107" t="s">
        <v>1700</v>
      </c>
      <c r="F789" s="108" t="s">
        <v>2004</v>
      </c>
    </row>
    <row r="790" spans="1:9" s="104" customFormat="1" ht="15" customHeight="1" x14ac:dyDescent="0.25">
      <c r="A790" s="70" t="s">
        <v>2005</v>
      </c>
      <c r="B790" s="15"/>
      <c r="C790" s="105" t="s">
        <v>1698</v>
      </c>
      <c r="D790" s="107" t="s">
        <v>1701</v>
      </c>
      <c r="F790" s="108" t="s">
        <v>2004</v>
      </c>
    </row>
    <row r="791" spans="1:9" s="43" customFormat="1" ht="15" customHeight="1" x14ac:dyDescent="0.25">
      <c r="A791" s="70"/>
      <c r="C791" s="95"/>
      <c r="D791" s="73"/>
      <c r="E791" s="73"/>
      <c r="F791" s="58"/>
      <c r="G791" s="58"/>
      <c r="H791" s="58"/>
      <c r="I791" s="58"/>
    </row>
    <row r="792" spans="1:9" s="43" customFormat="1" ht="15" customHeight="1" x14ac:dyDescent="0.25">
      <c r="A792" s="70" t="s">
        <v>2037</v>
      </c>
      <c r="B792" s="15" t="str">
        <f>A792&amp;'Tabeller - Tables'!G25</f>
        <v>Mfr_cardiomyopati1997_2015</v>
      </c>
      <c r="C792" s="70" t="s">
        <v>1696</v>
      </c>
      <c r="D792" s="73" t="s">
        <v>1699</v>
      </c>
      <c r="E792" s="73"/>
      <c r="F792" s="51" t="s">
        <v>2006</v>
      </c>
      <c r="G792" s="58"/>
      <c r="H792" s="58"/>
      <c r="I792" s="58"/>
    </row>
    <row r="793" spans="1:9" s="43" customFormat="1" ht="15" customHeight="1" x14ac:dyDescent="0.25">
      <c r="A793" s="70" t="s">
        <v>2037</v>
      </c>
      <c r="C793" s="70" t="s">
        <v>1697</v>
      </c>
      <c r="D793" s="73" t="s">
        <v>1700</v>
      </c>
      <c r="E793" s="73"/>
      <c r="F793" s="51" t="s">
        <v>2006</v>
      </c>
      <c r="G793" s="58"/>
      <c r="H793" s="58"/>
      <c r="I793" s="58"/>
    </row>
    <row r="794" spans="1:9" s="43" customFormat="1" ht="15" customHeight="1" x14ac:dyDescent="0.25">
      <c r="A794" s="70" t="s">
        <v>2037</v>
      </c>
      <c r="C794" s="70" t="s">
        <v>1698</v>
      </c>
      <c r="D794" s="73" t="s">
        <v>1701</v>
      </c>
      <c r="E794" s="73"/>
      <c r="F794" s="51" t="s">
        <v>2006</v>
      </c>
      <c r="G794" s="58"/>
      <c r="H794" s="58"/>
      <c r="I794" s="58"/>
    </row>
    <row r="795" spans="1:9" s="43" customFormat="1" ht="15" customHeight="1" x14ac:dyDescent="0.25">
      <c r="A795" s="70"/>
      <c r="C795" s="70"/>
      <c r="D795" s="73"/>
      <c r="E795" s="73"/>
      <c r="F795" s="58"/>
      <c r="G795" s="58"/>
      <c r="H795" s="58"/>
      <c r="I795" s="58"/>
    </row>
    <row r="796" spans="1:9" s="43" customFormat="1" ht="15" customHeight="1" x14ac:dyDescent="0.25">
      <c r="A796" s="70" t="s">
        <v>2038</v>
      </c>
      <c r="B796" s="15" t="str">
        <f>A796&amp;'Tabeller - Tables'!G26</f>
        <v>Mfr_doedsfoedsler_blank1997_2015</v>
      </c>
      <c r="C796" s="70" t="s">
        <v>1553</v>
      </c>
      <c r="D796" s="73" t="s">
        <v>1706</v>
      </c>
      <c r="E796" s="73"/>
      <c r="F796" s="18" t="s">
        <v>2007</v>
      </c>
      <c r="G796" s="58"/>
      <c r="H796" s="58"/>
      <c r="I796" s="58"/>
    </row>
    <row r="797" spans="1:9" s="43" customFormat="1" ht="15" customHeight="1" x14ac:dyDescent="0.25">
      <c r="A797" s="70" t="s">
        <v>2038</v>
      </c>
      <c r="C797" s="70" t="s">
        <v>1562</v>
      </c>
      <c r="D797" s="73" t="s">
        <v>1707</v>
      </c>
      <c r="E797" s="73"/>
      <c r="F797" s="18" t="s">
        <v>2007</v>
      </c>
      <c r="G797" s="58"/>
      <c r="H797" s="58"/>
      <c r="I797" s="58"/>
    </row>
    <row r="798" spans="1:9" s="43" customFormat="1" ht="15" customHeight="1" x14ac:dyDescent="0.25">
      <c r="A798" s="70" t="s">
        <v>2038</v>
      </c>
      <c r="C798" s="70" t="s">
        <v>1696</v>
      </c>
      <c r="D798" s="73" t="s">
        <v>1699</v>
      </c>
      <c r="E798" s="73"/>
      <c r="F798" s="18" t="s">
        <v>2007</v>
      </c>
      <c r="G798" s="58"/>
      <c r="H798" s="58"/>
      <c r="I798" s="58"/>
    </row>
    <row r="799" spans="1:9" s="43" customFormat="1" ht="15" customHeight="1" x14ac:dyDescent="0.25">
      <c r="A799" s="70" t="s">
        <v>2038</v>
      </c>
      <c r="C799" s="70" t="s">
        <v>1578</v>
      </c>
      <c r="D799" s="73" t="s">
        <v>283</v>
      </c>
      <c r="E799" s="73"/>
      <c r="F799" s="18" t="s">
        <v>2007</v>
      </c>
      <c r="G799" s="58"/>
      <c r="H799" s="58"/>
      <c r="I799" s="58"/>
    </row>
    <row r="800" spans="1:9" s="43" customFormat="1" ht="15" customHeight="1" x14ac:dyDescent="0.25">
      <c r="A800" s="70" t="s">
        <v>2038</v>
      </c>
      <c r="C800" s="70" t="s">
        <v>1702</v>
      </c>
      <c r="D800" s="73" t="s">
        <v>1708</v>
      </c>
      <c r="E800" s="73"/>
      <c r="F800" s="18" t="s">
        <v>2007</v>
      </c>
      <c r="G800" s="58"/>
      <c r="H800" s="58"/>
      <c r="I800" s="58"/>
    </row>
    <row r="801" spans="1:9" s="43" customFormat="1" ht="15" customHeight="1" x14ac:dyDescent="0.25">
      <c r="A801" s="70" t="s">
        <v>2038</v>
      </c>
      <c r="C801" s="70" t="s">
        <v>1582</v>
      </c>
      <c r="D801" s="73" t="s">
        <v>898</v>
      </c>
      <c r="E801" s="73"/>
      <c r="F801" s="18" t="s">
        <v>2007</v>
      </c>
      <c r="G801" s="58"/>
      <c r="H801" s="58"/>
      <c r="I801" s="58"/>
    </row>
    <row r="802" spans="1:9" s="43" customFormat="1" ht="15" customHeight="1" x14ac:dyDescent="0.25">
      <c r="A802" s="70" t="s">
        <v>2038</v>
      </c>
      <c r="C802" s="70" t="s">
        <v>1703</v>
      </c>
      <c r="D802" s="73" t="s">
        <v>1709</v>
      </c>
      <c r="E802" s="73"/>
      <c r="F802" s="18" t="s">
        <v>2007</v>
      </c>
      <c r="G802" s="58"/>
      <c r="H802" s="58"/>
      <c r="I802" s="58"/>
    </row>
    <row r="803" spans="1:9" s="43" customFormat="1" ht="15" customHeight="1" x14ac:dyDescent="0.25">
      <c r="A803" s="70" t="s">
        <v>2038</v>
      </c>
      <c r="C803" s="70" t="s">
        <v>1704</v>
      </c>
      <c r="D803" s="73" t="s">
        <v>1710</v>
      </c>
      <c r="E803" s="73"/>
      <c r="F803" s="18" t="s">
        <v>2007</v>
      </c>
      <c r="G803" s="58"/>
      <c r="H803" s="58"/>
      <c r="I803" s="58"/>
    </row>
    <row r="804" spans="1:9" s="43" customFormat="1" ht="15" customHeight="1" x14ac:dyDescent="0.25">
      <c r="A804" s="70" t="s">
        <v>2038</v>
      </c>
      <c r="C804" s="70" t="s">
        <v>1586</v>
      </c>
      <c r="D804" s="73" t="s">
        <v>1711</v>
      </c>
      <c r="E804" s="73"/>
      <c r="F804" s="18" t="s">
        <v>2007</v>
      </c>
      <c r="G804" s="58"/>
      <c r="H804" s="58"/>
      <c r="I804" s="58"/>
    </row>
    <row r="805" spans="1:9" s="43" customFormat="1" ht="15" customHeight="1" x14ac:dyDescent="0.25">
      <c r="A805" s="70" t="s">
        <v>2038</v>
      </c>
      <c r="C805" s="70" t="s">
        <v>1590</v>
      </c>
      <c r="D805" s="73" t="s">
        <v>891</v>
      </c>
      <c r="E805" s="73"/>
      <c r="F805" s="18" t="s">
        <v>2007</v>
      </c>
      <c r="G805" s="58"/>
      <c r="H805" s="58"/>
      <c r="I805" s="58"/>
    </row>
    <row r="806" spans="1:9" s="43" customFormat="1" ht="15" customHeight="1" x14ac:dyDescent="0.25">
      <c r="A806" s="70" t="s">
        <v>2038</v>
      </c>
      <c r="C806" s="70" t="s">
        <v>1591</v>
      </c>
      <c r="D806" s="73" t="s">
        <v>1712</v>
      </c>
      <c r="E806" s="73"/>
      <c r="F806" s="18" t="s">
        <v>2007</v>
      </c>
      <c r="G806" s="58"/>
      <c r="H806" s="58"/>
      <c r="I806" s="58"/>
    </row>
    <row r="807" spans="1:9" s="43" customFormat="1" ht="15" customHeight="1" x14ac:dyDescent="0.25">
      <c r="A807" s="70" t="s">
        <v>2038</v>
      </c>
      <c r="C807" s="70" t="s">
        <v>1592</v>
      </c>
      <c r="D807" s="73" t="s">
        <v>1713</v>
      </c>
      <c r="E807" s="73"/>
      <c r="F807" s="18" t="s">
        <v>2007</v>
      </c>
      <c r="G807" s="58"/>
      <c r="H807" s="58"/>
      <c r="I807" s="58"/>
    </row>
    <row r="808" spans="1:9" s="43" customFormat="1" ht="15" customHeight="1" x14ac:dyDescent="0.25">
      <c r="A808" s="70" t="s">
        <v>2038</v>
      </c>
      <c r="C808" s="70" t="s">
        <v>1705</v>
      </c>
      <c r="D808" s="73" t="s">
        <v>1714</v>
      </c>
      <c r="E808" s="73"/>
      <c r="F808" s="18" t="s">
        <v>2007</v>
      </c>
      <c r="G808" s="58"/>
      <c r="H808" s="58"/>
      <c r="I808" s="58"/>
    </row>
    <row r="809" spans="1:9" s="43" customFormat="1" ht="15" customHeight="1" x14ac:dyDescent="0.25">
      <c r="A809" s="70" t="s">
        <v>2038</v>
      </c>
      <c r="C809" s="70" t="s">
        <v>1614</v>
      </c>
      <c r="D809" s="73" t="s">
        <v>913</v>
      </c>
      <c r="E809" s="73"/>
      <c r="F809" s="18" t="s">
        <v>2007</v>
      </c>
      <c r="G809" s="58"/>
      <c r="H809" s="58"/>
      <c r="I809" s="58"/>
    </row>
    <row r="810" spans="1:9" s="43" customFormat="1" ht="15" customHeight="1" x14ac:dyDescent="0.25">
      <c r="A810" s="70" t="s">
        <v>2038</v>
      </c>
      <c r="C810" s="70" t="s">
        <v>1628</v>
      </c>
      <c r="D810" s="73" t="s">
        <v>1464</v>
      </c>
      <c r="E810" s="73"/>
      <c r="F810" s="18" t="s">
        <v>2007</v>
      </c>
      <c r="G810" s="58"/>
      <c r="H810" s="58"/>
      <c r="I810" s="58"/>
    </row>
    <row r="811" spans="1:9" s="43" customFormat="1" ht="15" customHeight="1" x14ac:dyDescent="0.25">
      <c r="A811" s="70" t="s">
        <v>2038</v>
      </c>
      <c r="C811" s="70" t="s">
        <v>1634</v>
      </c>
      <c r="D811" s="73" t="s">
        <v>1690</v>
      </c>
      <c r="E811" s="73"/>
      <c r="F811" s="18" t="s">
        <v>2007</v>
      </c>
      <c r="G811" s="58"/>
      <c r="H811" s="58"/>
      <c r="I811" s="58"/>
    </row>
    <row r="812" spans="1:9" s="43" customFormat="1" ht="15" customHeight="1" x14ac:dyDescent="0.25">
      <c r="A812" s="70"/>
      <c r="C812" s="70"/>
      <c r="D812" s="73"/>
      <c r="E812" s="73"/>
      <c r="G812" s="58"/>
      <c r="H812" s="58"/>
      <c r="I812" s="58"/>
    </row>
    <row r="813" spans="1:9" s="43" customFormat="1" ht="15" customHeight="1" x14ac:dyDescent="0.25">
      <c r="A813" s="70" t="s">
        <v>2039</v>
      </c>
      <c r="B813" s="15" t="str">
        <f>A813&amp;'Tabeller - Tables'!G27</f>
        <v>Mfr_graviditetskomplika1997_2015</v>
      </c>
      <c r="C813" s="70" t="s">
        <v>1696</v>
      </c>
      <c r="D813" s="73" t="s">
        <v>1699</v>
      </c>
      <c r="E813" s="73"/>
      <c r="F813" s="78" t="s">
        <v>2008</v>
      </c>
      <c r="G813" s="58"/>
      <c r="H813" s="58"/>
      <c r="I813" s="58"/>
    </row>
    <row r="814" spans="1:9" s="43" customFormat="1" ht="15" customHeight="1" x14ac:dyDescent="0.25">
      <c r="A814" s="70" t="s">
        <v>2039</v>
      </c>
      <c r="C814" s="70" t="s">
        <v>1697</v>
      </c>
      <c r="D814" s="73" t="s">
        <v>1700</v>
      </c>
      <c r="E814" s="73"/>
      <c r="F814" s="78" t="s">
        <v>2008</v>
      </c>
      <c r="G814" s="58"/>
      <c r="H814" s="58"/>
      <c r="I814" s="58"/>
    </row>
    <row r="815" spans="1:9" s="43" customFormat="1" ht="15" customHeight="1" x14ac:dyDescent="0.25">
      <c r="A815" s="70" t="s">
        <v>2039</v>
      </c>
      <c r="C815" s="70" t="s">
        <v>1698</v>
      </c>
      <c r="D815" s="73" t="s">
        <v>1701</v>
      </c>
      <c r="E815" s="73"/>
      <c r="F815" s="78" t="s">
        <v>2008</v>
      </c>
      <c r="G815" s="58"/>
      <c r="H815" s="58"/>
      <c r="I815" s="58"/>
    </row>
    <row r="816" spans="1:9" s="43" customFormat="1" ht="15" customHeight="1" x14ac:dyDescent="0.25">
      <c r="A816" s="70"/>
      <c r="C816" s="95"/>
      <c r="D816" s="73"/>
      <c r="E816" s="73"/>
      <c r="G816" s="58"/>
      <c r="H816" s="58"/>
      <c r="I816" s="58"/>
    </row>
    <row r="817" spans="1:9" s="43" customFormat="1" ht="15" customHeight="1" x14ac:dyDescent="0.25">
      <c r="A817" s="70" t="s">
        <v>2010</v>
      </c>
      <c r="B817" s="15" t="str">
        <f>A817&amp;'Tabeller - Tables'!G28</f>
        <v>Mfr_haemoperitoneum1997_2015</v>
      </c>
      <c r="C817" s="95" t="s">
        <v>1696</v>
      </c>
      <c r="D817" s="73" t="s">
        <v>1699</v>
      </c>
      <c r="E817" s="73"/>
      <c r="F817" s="78" t="s">
        <v>2009</v>
      </c>
      <c r="G817" s="58"/>
      <c r="H817" s="58"/>
      <c r="I817" s="58"/>
    </row>
    <row r="818" spans="1:9" s="43" customFormat="1" ht="15" customHeight="1" x14ac:dyDescent="0.25">
      <c r="A818" s="70" t="s">
        <v>2010</v>
      </c>
      <c r="C818" s="95" t="s">
        <v>1697</v>
      </c>
      <c r="D818" s="73" t="s">
        <v>1700</v>
      </c>
      <c r="E818" s="73"/>
      <c r="F818" s="78" t="s">
        <v>2009</v>
      </c>
      <c r="G818" s="58"/>
      <c r="H818" s="58"/>
      <c r="I818" s="58"/>
    </row>
    <row r="819" spans="1:9" s="43" customFormat="1" ht="15" customHeight="1" x14ac:dyDescent="0.25">
      <c r="A819" s="70" t="s">
        <v>2010</v>
      </c>
      <c r="C819" s="95" t="s">
        <v>1698</v>
      </c>
      <c r="D819" s="73" t="s">
        <v>1701</v>
      </c>
      <c r="E819" s="73"/>
      <c r="F819" s="78" t="s">
        <v>2009</v>
      </c>
      <c r="G819" s="58"/>
      <c r="H819" s="58"/>
      <c r="I819" s="58"/>
    </row>
    <row r="820" spans="1:9" s="43" customFormat="1" ht="15" customHeight="1" x14ac:dyDescent="0.25">
      <c r="A820" s="70"/>
      <c r="C820" s="70"/>
      <c r="D820" s="73"/>
      <c r="E820" s="73"/>
      <c r="G820" s="58"/>
      <c r="H820" s="58"/>
      <c r="I820" s="58"/>
    </row>
    <row r="821" spans="1:9" s="43" customFormat="1" ht="15" customHeight="1" x14ac:dyDescent="0.25">
      <c r="A821" s="70" t="s">
        <v>2040</v>
      </c>
      <c r="B821" s="15" t="str">
        <f>A821&amp;'Tabeller - Tables'!G29</f>
        <v>Mfr_hjemmefoedsler_blan1997_2015</v>
      </c>
      <c r="C821" s="70" t="s">
        <v>1553</v>
      </c>
      <c r="D821" s="73" t="s">
        <v>1637</v>
      </c>
      <c r="E821" s="73"/>
      <c r="F821" s="43" t="s">
        <v>2043</v>
      </c>
      <c r="G821" s="58"/>
      <c r="H821" s="58"/>
      <c r="I821" s="58"/>
    </row>
    <row r="822" spans="1:9" s="43" customFormat="1" ht="15" customHeight="1" x14ac:dyDescent="0.25">
      <c r="A822" s="70" t="s">
        <v>2040</v>
      </c>
      <c r="C822" s="70" t="s">
        <v>1558</v>
      </c>
      <c r="D822" s="73" t="s">
        <v>1722</v>
      </c>
      <c r="E822" s="73"/>
      <c r="F822" s="43" t="s">
        <v>2043</v>
      </c>
      <c r="G822" s="58"/>
      <c r="H822" s="58"/>
      <c r="I822" s="58"/>
    </row>
    <row r="823" spans="1:9" s="43" customFormat="1" ht="15" customHeight="1" x14ac:dyDescent="0.25">
      <c r="A823" s="70" t="s">
        <v>2040</v>
      </c>
      <c r="C823" s="70" t="s">
        <v>1560</v>
      </c>
      <c r="D823" s="73" t="s">
        <v>912</v>
      </c>
      <c r="E823" s="73"/>
      <c r="F823" s="43" t="s">
        <v>2043</v>
      </c>
      <c r="G823" s="58"/>
      <c r="H823" s="58"/>
      <c r="I823" s="58"/>
    </row>
    <row r="824" spans="1:9" s="43" customFormat="1" ht="15" customHeight="1" x14ac:dyDescent="0.25">
      <c r="A824" s="70" t="s">
        <v>2040</v>
      </c>
      <c r="C824" s="70" t="s">
        <v>1562</v>
      </c>
      <c r="D824" s="73" t="s">
        <v>1707</v>
      </c>
      <c r="E824" s="73"/>
      <c r="F824" s="43" t="s">
        <v>2043</v>
      </c>
      <c r="G824" s="58"/>
      <c r="H824" s="58"/>
      <c r="I824" s="58"/>
    </row>
    <row r="825" spans="1:9" s="43" customFormat="1" ht="15" customHeight="1" x14ac:dyDescent="0.25">
      <c r="A825" s="70" t="s">
        <v>2040</v>
      </c>
      <c r="C825" s="70" t="s">
        <v>1563</v>
      </c>
      <c r="D825" s="73" t="s">
        <v>1642</v>
      </c>
      <c r="E825" s="73"/>
      <c r="F825" s="43" t="s">
        <v>2043</v>
      </c>
      <c r="G825" s="58"/>
      <c r="H825" s="58"/>
      <c r="I825" s="58"/>
    </row>
    <row r="826" spans="1:9" s="43" customFormat="1" ht="15" customHeight="1" x14ac:dyDescent="0.25">
      <c r="A826" s="70" t="s">
        <v>2040</v>
      </c>
      <c r="C826" s="70" t="s">
        <v>1564</v>
      </c>
      <c r="D826" s="73" t="s">
        <v>1643</v>
      </c>
      <c r="E826" s="73"/>
      <c r="F826" s="43" t="s">
        <v>2043</v>
      </c>
      <c r="G826" s="58"/>
      <c r="H826" s="58"/>
      <c r="I826" s="58"/>
    </row>
    <row r="827" spans="1:9" s="43" customFormat="1" ht="15" customHeight="1" x14ac:dyDescent="0.25">
      <c r="A827" s="70" t="s">
        <v>2040</v>
      </c>
      <c r="C827" s="70" t="s">
        <v>1565</v>
      </c>
      <c r="D827" s="73" t="s">
        <v>1644</v>
      </c>
      <c r="E827" s="73"/>
      <c r="F827" s="43" t="s">
        <v>2043</v>
      </c>
      <c r="G827" s="58"/>
      <c r="H827" s="58"/>
      <c r="I827" s="58"/>
    </row>
    <row r="828" spans="1:9" s="43" customFormat="1" ht="15" customHeight="1" x14ac:dyDescent="0.25">
      <c r="A828" s="70" t="s">
        <v>2040</v>
      </c>
      <c r="C828" s="70" t="s">
        <v>1715</v>
      </c>
      <c r="D828" s="73" t="s">
        <v>1723</v>
      </c>
      <c r="E828" s="73"/>
      <c r="F828" s="43" t="s">
        <v>2043</v>
      </c>
      <c r="G828" s="58"/>
      <c r="H828" s="58"/>
      <c r="I828" s="58"/>
    </row>
    <row r="829" spans="1:9" s="43" customFormat="1" ht="15" customHeight="1" x14ac:dyDescent="0.25">
      <c r="A829" s="70" t="s">
        <v>2040</v>
      </c>
      <c r="C829" s="70" t="s">
        <v>1573</v>
      </c>
      <c r="D829" s="73" t="s">
        <v>1724</v>
      </c>
      <c r="E829" s="73"/>
      <c r="F829" s="43" t="s">
        <v>2043</v>
      </c>
      <c r="G829" s="58"/>
      <c r="H829" s="58"/>
      <c r="I829" s="58"/>
    </row>
    <row r="830" spans="1:9" s="43" customFormat="1" ht="15" customHeight="1" x14ac:dyDescent="0.25">
      <c r="A830" s="70" t="s">
        <v>2040</v>
      </c>
      <c r="C830" s="70" t="s">
        <v>1696</v>
      </c>
      <c r="D830" s="73" t="s">
        <v>1699</v>
      </c>
      <c r="E830" s="73"/>
      <c r="F830" s="43" t="s">
        <v>2043</v>
      </c>
      <c r="G830" s="58"/>
      <c r="H830" s="58"/>
      <c r="I830" s="58"/>
    </row>
    <row r="831" spans="1:9" s="43" customFormat="1" ht="15" customHeight="1" x14ac:dyDescent="0.25">
      <c r="A831" s="70" t="s">
        <v>2040</v>
      </c>
      <c r="C831" s="70" t="s">
        <v>1578</v>
      </c>
      <c r="D831" s="73" t="s">
        <v>283</v>
      </c>
      <c r="E831" s="73"/>
      <c r="F831" s="43" t="s">
        <v>2043</v>
      </c>
      <c r="G831" s="58"/>
      <c r="H831" s="58"/>
      <c r="I831" s="58"/>
    </row>
    <row r="832" spans="1:9" s="43" customFormat="1" ht="15" customHeight="1" x14ac:dyDescent="0.25">
      <c r="A832" s="70" t="s">
        <v>2040</v>
      </c>
      <c r="C832" s="70" t="s">
        <v>1702</v>
      </c>
      <c r="D832" s="73" t="s">
        <v>1708</v>
      </c>
      <c r="E832" s="73"/>
      <c r="F832" s="43" t="s">
        <v>2043</v>
      </c>
      <c r="G832" s="58"/>
      <c r="H832" s="58"/>
      <c r="I832" s="58"/>
    </row>
    <row r="833" spans="1:9" s="43" customFormat="1" ht="15" customHeight="1" x14ac:dyDescent="0.25">
      <c r="A833" s="70" t="s">
        <v>2040</v>
      </c>
      <c r="C833" s="70" t="s">
        <v>1716</v>
      </c>
      <c r="D833" s="73" t="s">
        <v>1725</v>
      </c>
      <c r="E833" s="73"/>
      <c r="F833" s="43" t="s">
        <v>2043</v>
      </c>
      <c r="G833" s="58"/>
      <c r="H833" s="58"/>
      <c r="I833" s="58"/>
    </row>
    <row r="834" spans="1:9" s="43" customFormat="1" ht="15" customHeight="1" x14ac:dyDescent="0.25">
      <c r="A834" s="70" t="s">
        <v>2040</v>
      </c>
      <c r="C834" s="70" t="s">
        <v>1582</v>
      </c>
      <c r="D834" s="73" t="s">
        <v>898</v>
      </c>
      <c r="E834" s="73"/>
      <c r="F834" s="43" t="s">
        <v>2043</v>
      </c>
      <c r="G834" s="58"/>
      <c r="H834" s="58"/>
      <c r="I834" s="58"/>
    </row>
    <row r="835" spans="1:9" s="43" customFormat="1" ht="15" customHeight="1" x14ac:dyDescent="0.25">
      <c r="A835" s="70" t="s">
        <v>2040</v>
      </c>
      <c r="C835" s="70" t="s">
        <v>1703</v>
      </c>
      <c r="D835" s="73" t="s">
        <v>1709</v>
      </c>
      <c r="E835" s="73"/>
      <c r="F835" s="43" t="s">
        <v>2043</v>
      </c>
      <c r="G835" s="58"/>
      <c r="H835" s="58"/>
      <c r="I835" s="58"/>
    </row>
    <row r="836" spans="1:9" s="43" customFormat="1" ht="15" customHeight="1" x14ac:dyDescent="0.25">
      <c r="A836" s="70" t="s">
        <v>2040</v>
      </c>
      <c r="C836" s="70" t="s">
        <v>1704</v>
      </c>
      <c r="D836" s="73" t="s">
        <v>1710</v>
      </c>
      <c r="E836" s="73"/>
      <c r="F836" s="43" t="s">
        <v>2043</v>
      </c>
      <c r="G836" s="58"/>
      <c r="H836" s="58"/>
      <c r="I836" s="58"/>
    </row>
    <row r="837" spans="1:9" s="43" customFormat="1" ht="15" customHeight="1" x14ac:dyDescent="0.25">
      <c r="A837" s="70" t="s">
        <v>2040</v>
      </c>
      <c r="C837" s="70" t="s">
        <v>1586</v>
      </c>
      <c r="D837" s="73" t="s">
        <v>1711</v>
      </c>
      <c r="E837" s="73"/>
      <c r="F837" s="43" t="s">
        <v>2043</v>
      </c>
      <c r="G837" s="58"/>
      <c r="H837" s="58"/>
      <c r="I837" s="58"/>
    </row>
    <row r="838" spans="1:9" s="43" customFormat="1" ht="15" customHeight="1" x14ac:dyDescent="0.25">
      <c r="A838" s="70" t="s">
        <v>2040</v>
      </c>
      <c r="C838" s="70" t="s">
        <v>1717</v>
      </c>
      <c r="D838" s="73" t="s">
        <v>1726</v>
      </c>
      <c r="E838" s="73"/>
      <c r="F838" s="43" t="s">
        <v>2043</v>
      </c>
      <c r="G838" s="58"/>
      <c r="H838" s="58"/>
      <c r="I838" s="58"/>
    </row>
    <row r="839" spans="1:9" s="43" customFormat="1" ht="15" customHeight="1" x14ac:dyDescent="0.25">
      <c r="A839" s="70" t="s">
        <v>2040</v>
      </c>
      <c r="C839" s="70" t="s">
        <v>1590</v>
      </c>
      <c r="D839" s="73" t="s">
        <v>891</v>
      </c>
      <c r="E839" s="73"/>
      <c r="F839" s="43" t="s">
        <v>2043</v>
      </c>
      <c r="G839" s="58"/>
      <c r="H839" s="58"/>
      <c r="I839" s="58"/>
    </row>
    <row r="840" spans="1:9" s="43" customFormat="1" ht="15" customHeight="1" x14ac:dyDescent="0.25">
      <c r="A840" s="70" t="s">
        <v>2040</v>
      </c>
      <c r="C840" s="70" t="s">
        <v>1591</v>
      </c>
      <c r="D840" s="73" t="s">
        <v>1712</v>
      </c>
      <c r="E840" s="73"/>
      <c r="F840" s="43" t="s">
        <v>2043</v>
      </c>
      <c r="G840" s="58"/>
      <c r="H840" s="58"/>
      <c r="I840" s="58"/>
    </row>
    <row r="841" spans="1:9" s="43" customFormat="1" ht="15" customHeight="1" x14ac:dyDescent="0.25">
      <c r="A841" s="70" t="s">
        <v>2040</v>
      </c>
      <c r="C841" s="70" t="s">
        <v>1592</v>
      </c>
      <c r="D841" s="73" t="s">
        <v>1713</v>
      </c>
      <c r="E841" s="73"/>
      <c r="F841" s="43" t="s">
        <v>2043</v>
      </c>
      <c r="G841" s="58"/>
      <c r="H841" s="58"/>
      <c r="I841" s="58"/>
    </row>
    <row r="842" spans="1:9" s="43" customFormat="1" ht="15" customHeight="1" x14ac:dyDescent="0.25">
      <c r="A842" s="70" t="s">
        <v>2040</v>
      </c>
      <c r="C842" s="70" t="s">
        <v>1705</v>
      </c>
      <c r="D842" s="73" t="s">
        <v>1714</v>
      </c>
      <c r="E842" s="73"/>
      <c r="F842" s="43" t="s">
        <v>2043</v>
      </c>
      <c r="G842" s="58"/>
      <c r="H842" s="58"/>
      <c r="I842" s="58"/>
    </row>
    <row r="843" spans="1:9" s="43" customFormat="1" ht="15" customHeight="1" x14ac:dyDescent="0.25">
      <c r="A843" s="70" t="s">
        <v>2040</v>
      </c>
      <c r="C843" s="70" t="s">
        <v>1718</v>
      </c>
      <c r="D843" s="73"/>
      <c r="E843" s="73"/>
      <c r="F843" s="43" t="s">
        <v>2043</v>
      </c>
      <c r="G843" s="58"/>
      <c r="H843" s="58"/>
      <c r="I843" s="58"/>
    </row>
    <row r="844" spans="1:9" s="43" customFormat="1" ht="15" customHeight="1" x14ac:dyDescent="0.25">
      <c r="A844" s="70" t="s">
        <v>2040</v>
      </c>
      <c r="C844" s="70" t="s">
        <v>1612</v>
      </c>
      <c r="D844" s="73" t="s">
        <v>895</v>
      </c>
      <c r="E844" s="73"/>
      <c r="F844" s="43" t="s">
        <v>2043</v>
      </c>
      <c r="G844" s="58"/>
      <c r="H844" s="58"/>
      <c r="I844" s="58"/>
    </row>
    <row r="845" spans="1:9" s="43" customFormat="1" ht="15" customHeight="1" x14ac:dyDescent="0.25">
      <c r="A845" s="70" t="s">
        <v>2040</v>
      </c>
      <c r="C845" s="70" t="s">
        <v>1614</v>
      </c>
      <c r="D845" s="73" t="s">
        <v>913</v>
      </c>
      <c r="E845" s="73"/>
      <c r="F845" s="43" t="s">
        <v>2043</v>
      </c>
      <c r="G845" s="58"/>
      <c r="H845" s="58"/>
      <c r="I845" s="58"/>
    </row>
    <row r="846" spans="1:9" s="43" customFormat="1" ht="15" customHeight="1" x14ac:dyDescent="0.25">
      <c r="A846" s="70" t="s">
        <v>2040</v>
      </c>
      <c r="C846" s="70" t="s">
        <v>1719</v>
      </c>
      <c r="D846" s="73" t="s">
        <v>1727</v>
      </c>
      <c r="E846" s="73"/>
      <c r="F846" s="43" t="s">
        <v>2043</v>
      </c>
      <c r="G846" s="58"/>
      <c r="H846" s="58"/>
      <c r="I846" s="58"/>
    </row>
    <row r="847" spans="1:9" s="43" customFormat="1" ht="15" customHeight="1" x14ac:dyDescent="0.25">
      <c r="A847" s="70" t="s">
        <v>2040</v>
      </c>
      <c r="C847" s="70" t="s">
        <v>1621</v>
      </c>
      <c r="D847" s="73" t="s">
        <v>897</v>
      </c>
      <c r="E847" s="73"/>
      <c r="F847" s="43" t="s">
        <v>2043</v>
      </c>
      <c r="G847" s="58"/>
      <c r="H847" s="58"/>
      <c r="I847" s="58"/>
    </row>
    <row r="848" spans="1:9" s="43" customFormat="1" ht="15" customHeight="1" x14ac:dyDescent="0.25">
      <c r="A848" s="70" t="s">
        <v>2040</v>
      </c>
      <c r="C848" s="70" t="s">
        <v>1720</v>
      </c>
      <c r="D848" s="73" t="s">
        <v>1686</v>
      </c>
      <c r="E848" s="73"/>
      <c r="F848" s="43" t="s">
        <v>2043</v>
      </c>
      <c r="G848" s="58"/>
      <c r="H848" s="58"/>
      <c r="I848" s="58"/>
    </row>
    <row r="849" spans="1:9" s="43" customFormat="1" ht="15" customHeight="1" x14ac:dyDescent="0.25">
      <c r="A849" s="70" t="s">
        <v>2040</v>
      </c>
      <c r="C849" s="70" t="s">
        <v>1721</v>
      </c>
      <c r="D849" s="73" t="s">
        <v>854</v>
      </c>
      <c r="E849" s="73"/>
      <c r="F849" s="43" t="s">
        <v>2043</v>
      </c>
      <c r="G849" s="58"/>
      <c r="H849" s="58"/>
      <c r="I849" s="58"/>
    </row>
    <row r="850" spans="1:9" s="43" customFormat="1" ht="15" customHeight="1" x14ac:dyDescent="0.25">
      <c r="A850" s="70" t="s">
        <v>2040</v>
      </c>
      <c r="C850" s="70" t="s">
        <v>1634</v>
      </c>
      <c r="D850" s="73" t="s">
        <v>1690</v>
      </c>
      <c r="E850" s="73"/>
      <c r="F850" s="43" t="s">
        <v>2043</v>
      </c>
      <c r="G850" s="58"/>
      <c r="H850" s="58"/>
      <c r="I850" s="58"/>
    </row>
    <row r="851" spans="1:9" s="43" customFormat="1" ht="15" customHeight="1" x14ac:dyDescent="0.25">
      <c r="A851" s="70"/>
      <c r="C851" s="70"/>
      <c r="D851" s="73"/>
      <c r="E851" s="73"/>
      <c r="G851" s="58"/>
      <c r="H851" s="58"/>
      <c r="I851" s="58"/>
    </row>
    <row r="852" spans="1:9" s="43" customFormat="1" ht="15" customHeight="1" x14ac:dyDescent="0.25">
      <c r="A852" s="70" t="s">
        <v>2012</v>
      </c>
      <c r="B852" s="15" t="str">
        <f>A852&amp;'Tabeller - Tables'!G30</f>
        <v>Mfr_igangsaettelse1997_2015</v>
      </c>
      <c r="C852" s="70" t="s">
        <v>1696</v>
      </c>
      <c r="D852" s="73" t="s">
        <v>1699</v>
      </c>
      <c r="E852" s="73"/>
      <c r="F852" s="43" t="s">
        <v>2011</v>
      </c>
      <c r="G852" s="58"/>
      <c r="H852" s="58"/>
      <c r="I852" s="58"/>
    </row>
    <row r="853" spans="1:9" s="43" customFormat="1" ht="15" customHeight="1" x14ac:dyDescent="0.25">
      <c r="A853" s="70" t="s">
        <v>2012</v>
      </c>
      <c r="C853" s="70" t="s">
        <v>1697</v>
      </c>
      <c r="D853" s="73" t="s">
        <v>1728</v>
      </c>
      <c r="E853" s="73"/>
      <c r="F853" s="43" t="s">
        <v>2011</v>
      </c>
      <c r="G853" s="58"/>
      <c r="H853" s="58"/>
      <c r="I853" s="58"/>
    </row>
    <row r="854" spans="1:9" s="43" customFormat="1" ht="15" customHeight="1" x14ac:dyDescent="0.25">
      <c r="A854" s="70" t="s">
        <v>2012</v>
      </c>
      <c r="C854" s="70" t="s">
        <v>1698</v>
      </c>
      <c r="D854" s="73" t="s">
        <v>1729</v>
      </c>
      <c r="E854" s="73"/>
      <c r="F854" s="43" t="s">
        <v>2011</v>
      </c>
      <c r="G854" s="58"/>
      <c r="H854" s="58"/>
      <c r="I854" s="58"/>
    </row>
    <row r="855" spans="1:9" s="43" customFormat="1" ht="15" customHeight="1" x14ac:dyDescent="0.25">
      <c r="A855" s="70"/>
      <c r="C855" s="70"/>
      <c r="D855" s="73"/>
      <c r="E855" s="73"/>
      <c r="G855" s="58"/>
      <c r="H855" s="58"/>
      <c r="I855" s="58"/>
    </row>
    <row r="856" spans="1:9" s="43" customFormat="1" ht="15" customHeight="1" x14ac:dyDescent="0.25">
      <c r="A856" s="70" t="s">
        <v>2041</v>
      </c>
      <c r="B856" s="15" t="str">
        <f>A856&amp;'Tabeller - Tables'!G31</f>
        <v>Mfr_infektioner1997_2015</v>
      </c>
      <c r="C856" s="70" t="s">
        <v>1696</v>
      </c>
      <c r="D856" s="73" t="s">
        <v>1699</v>
      </c>
      <c r="E856" s="73"/>
      <c r="F856" s="43" t="s">
        <v>2044</v>
      </c>
      <c r="G856" s="58"/>
      <c r="H856" s="58"/>
      <c r="I856" s="58"/>
    </row>
    <row r="857" spans="1:9" s="43" customFormat="1" ht="15" customHeight="1" x14ac:dyDescent="0.25">
      <c r="A857" s="70" t="s">
        <v>2041</v>
      </c>
      <c r="C857" s="70" t="s">
        <v>1697</v>
      </c>
      <c r="D857" s="73" t="s">
        <v>1700</v>
      </c>
      <c r="E857" s="73"/>
      <c r="F857" s="43" t="s">
        <v>2044</v>
      </c>
      <c r="G857" s="58"/>
      <c r="H857" s="58"/>
      <c r="I857" s="58"/>
    </row>
    <row r="858" spans="1:9" s="43" customFormat="1" ht="15" customHeight="1" x14ac:dyDescent="0.25">
      <c r="A858" s="70" t="s">
        <v>2041</v>
      </c>
      <c r="C858" s="70" t="s">
        <v>1698</v>
      </c>
      <c r="D858" s="73" t="s">
        <v>1701</v>
      </c>
      <c r="E858" s="73"/>
      <c r="F858" s="43" t="s">
        <v>2044</v>
      </c>
      <c r="G858" s="58"/>
      <c r="H858" s="58"/>
      <c r="I858" s="58"/>
    </row>
    <row r="859" spans="1:9" s="43" customFormat="1" ht="15" customHeight="1" x14ac:dyDescent="0.25">
      <c r="A859" s="70"/>
      <c r="C859" s="70"/>
      <c r="D859" s="73"/>
      <c r="E859" s="73"/>
      <c r="G859" s="58"/>
      <c r="H859" s="58"/>
      <c r="I859" s="58"/>
    </row>
    <row r="860" spans="1:9" s="43" customFormat="1" ht="15" customHeight="1" x14ac:dyDescent="0.25">
      <c r="A860" s="70" t="s">
        <v>2042</v>
      </c>
      <c r="B860" s="15" t="str">
        <f>A860&amp;'Tabeller - Tables'!G32</f>
        <v>Mfr_kejsersnit1997_2015</v>
      </c>
      <c r="C860" s="70" t="s">
        <v>1696</v>
      </c>
      <c r="D860" s="103" t="s">
        <v>1699</v>
      </c>
      <c r="E860" s="103"/>
      <c r="F860" s="103" t="s">
        <v>2045</v>
      </c>
      <c r="G860" s="58"/>
      <c r="H860" s="58"/>
      <c r="I860" s="58"/>
    </row>
    <row r="861" spans="1:9" s="43" customFormat="1" ht="15" customHeight="1" x14ac:dyDescent="0.25">
      <c r="A861" s="70" t="s">
        <v>2042</v>
      </c>
      <c r="B861" s="103"/>
      <c r="C861" s="70" t="s">
        <v>1697</v>
      </c>
      <c r="D861" s="103" t="s">
        <v>1728</v>
      </c>
      <c r="E861" s="103"/>
      <c r="F861" s="103" t="s">
        <v>2045</v>
      </c>
      <c r="G861" s="58"/>
      <c r="H861" s="58"/>
      <c r="I861" s="58"/>
    </row>
    <row r="862" spans="1:9" s="43" customFormat="1" ht="15" customHeight="1" x14ac:dyDescent="0.25">
      <c r="A862" s="70" t="s">
        <v>2042</v>
      </c>
      <c r="B862" s="103"/>
      <c r="C862" s="70" t="s">
        <v>1698</v>
      </c>
      <c r="D862" s="103" t="s">
        <v>1729</v>
      </c>
      <c r="E862" s="103"/>
      <c r="F862" s="103" t="s">
        <v>2045</v>
      </c>
      <c r="G862" s="58"/>
      <c r="H862" s="58"/>
      <c r="I862" s="58"/>
    </row>
    <row r="863" spans="1:9" s="43" customFormat="1" ht="15" customHeight="1" x14ac:dyDescent="0.25">
      <c r="A863" s="70"/>
      <c r="B863" s="103"/>
      <c r="C863" s="70"/>
      <c r="D863" s="103"/>
      <c r="E863" s="103"/>
      <c r="F863" s="103"/>
      <c r="G863" s="58"/>
      <c r="H863" s="58"/>
      <c r="I863" s="58"/>
    </row>
    <row r="864" spans="1:9" s="43" customFormat="1" ht="15" customHeight="1" x14ac:dyDescent="0.25">
      <c r="A864" s="70" t="s">
        <v>2015</v>
      </c>
      <c r="B864" s="15" t="str">
        <f>A864&amp;'Tabeller - Tables'!G33</f>
        <v>Mfr_medicinske_sygdomme1997_2015</v>
      </c>
      <c r="C864" s="95" t="s">
        <v>1696</v>
      </c>
      <c r="D864" s="101" t="s">
        <v>1699</v>
      </c>
      <c r="E864" s="103"/>
      <c r="F864" s="108" t="s">
        <v>2016</v>
      </c>
      <c r="G864" s="58"/>
      <c r="H864" s="58"/>
      <c r="I864" s="58"/>
    </row>
    <row r="865" spans="1:9" s="43" customFormat="1" ht="15" customHeight="1" x14ac:dyDescent="0.25">
      <c r="A865" s="70" t="s">
        <v>2015</v>
      </c>
      <c r="B865" s="103"/>
      <c r="C865" s="95" t="s">
        <v>1697</v>
      </c>
      <c r="D865" s="102" t="s">
        <v>1700</v>
      </c>
      <c r="E865" s="103"/>
      <c r="F865" s="108" t="s">
        <v>2016</v>
      </c>
      <c r="G865" s="58"/>
      <c r="H865" s="58"/>
      <c r="I865" s="58"/>
    </row>
    <row r="866" spans="1:9" s="43" customFormat="1" ht="15" customHeight="1" x14ac:dyDescent="0.25">
      <c r="A866" s="70" t="s">
        <v>2015</v>
      </c>
      <c r="B866" s="103"/>
      <c r="C866" s="95" t="s">
        <v>1698</v>
      </c>
      <c r="D866" s="102" t="s">
        <v>1701</v>
      </c>
      <c r="E866" s="103"/>
      <c r="F866" s="108" t="s">
        <v>2016</v>
      </c>
      <c r="G866" s="58"/>
      <c r="H866" s="58"/>
      <c r="I866" s="58"/>
    </row>
    <row r="867" spans="1:9" s="43" customFormat="1" ht="15" customHeight="1" x14ac:dyDescent="0.25">
      <c r="A867" s="70"/>
      <c r="C867" s="70"/>
      <c r="D867" s="73"/>
      <c r="E867" s="73"/>
      <c r="G867" s="58"/>
      <c r="H867" s="58"/>
      <c r="I867" s="58"/>
    </row>
    <row r="868" spans="1:9" s="43" customFormat="1" ht="15" customHeight="1" x14ac:dyDescent="0.25">
      <c r="A868" s="70" t="s">
        <v>2014</v>
      </c>
      <c r="B868" s="15" t="str">
        <f>A868&amp;'Tabeller - Tables'!G34</f>
        <v>Mfr_misdannelser1997_2015</v>
      </c>
      <c r="C868" s="70" t="s">
        <v>1696</v>
      </c>
      <c r="D868" s="73" t="s">
        <v>1699</v>
      </c>
      <c r="E868" s="73"/>
      <c r="F868" s="43" t="s">
        <v>2013</v>
      </c>
      <c r="G868" s="58"/>
      <c r="H868" s="58"/>
      <c r="I868" s="58"/>
    </row>
    <row r="869" spans="1:9" s="43" customFormat="1" ht="15" customHeight="1" x14ac:dyDescent="0.25">
      <c r="A869" s="70" t="s">
        <v>2014</v>
      </c>
      <c r="C869" s="70" t="s">
        <v>1697</v>
      </c>
      <c r="D869" s="73" t="s">
        <v>1700</v>
      </c>
      <c r="E869" s="73"/>
      <c r="F869" s="43" t="s">
        <v>2013</v>
      </c>
      <c r="G869" s="58"/>
      <c r="H869" s="58"/>
      <c r="I869" s="58"/>
    </row>
    <row r="870" spans="1:9" s="43" customFormat="1" ht="15" customHeight="1" x14ac:dyDescent="0.25">
      <c r="A870" s="70" t="s">
        <v>2014</v>
      </c>
      <c r="C870" s="70" t="s">
        <v>1698</v>
      </c>
      <c r="D870" s="73" t="s">
        <v>1701</v>
      </c>
      <c r="E870" s="73"/>
      <c r="F870" s="43" t="s">
        <v>2013</v>
      </c>
      <c r="G870" s="58"/>
      <c r="H870" s="58"/>
      <c r="I870" s="58"/>
    </row>
    <row r="871" spans="1:9" s="43" customFormat="1" ht="15" customHeight="1" x14ac:dyDescent="0.25">
      <c r="A871" s="70"/>
      <c r="C871" s="70"/>
      <c r="D871" s="73"/>
      <c r="E871" s="73"/>
      <c r="G871" s="58"/>
      <c r="H871" s="58"/>
      <c r="I871" s="58"/>
    </row>
    <row r="872" spans="1:9" s="43" customFormat="1" ht="15" customHeight="1" x14ac:dyDescent="0.25">
      <c r="A872" s="70" t="s">
        <v>2031</v>
      </c>
      <c r="B872" s="15" t="str">
        <f>A872&amp;'Tabeller - Tables'!G35</f>
        <v>Mfr_navlesnorsblod_ana1997_2015</v>
      </c>
      <c r="C872" s="70" t="s">
        <v>1696</v>
      </c>
      <c r="D872" s="101" t="s">
        <v>1699</v>
      </c>
      <c r="E872" s="103"/>
      <c r="F872" s="108" t="s">
        <v>2020</v>
      </c>
      <c r="G872" s="58"/>
      <c r="H872" s="58"/>
      <c r="I872" s="58"/>
    </row>
    <row r="873" spans="1:9" s="43" customFormat="1" ht="15" customHeight="1" x14ac:dyDescent="0.25">
      <c r="A873" s="70" t="s">
        <v>2031</v>
      </c>
      <c r="B873" s="103"/>
      <c r="C873" s="70" t="s">
        <v>1697</v>
      </c>
      <c r="D873" s="102" t="s">
        <v>1728</v>
      </c>
      <c r="E873" s="103"/>
      <c r="F873" s="108" t="s">
        <v>2020</v>
      </c>
      <c r="G873" s="58"/>
      <c r="H873" s="58"/>
      <c r="I873" s="58"/>
    </row>
    <row r="874" spans="1:9" s="43" customFormat="1" ht="15" customHeight="1" x14ac:dyDescent="0.25">
      <c r="A874" s="70" t="s">
        <v>2031</v>
      </c>
      <c r="B874" s="103"/>
      <c r="C874" s="70" t="s">
        <v>1698</v>
      </c>
      <c r="D874" s="102" t="s">
        <v>1729</v>
      </c>
      <c r="E874" s="103"/>
      <c r="F874" s="108" t="s">
        <v>2020</v>
      </c>
      <c r="G874" s="58"/>
      <c r="H874" s="58"/>
      <c r="I874" s="58"/>
    </row>
    <row r="875" spans="1:9" s="43" customFormat="1" ht="15" customHeight="1" x14ac:dyDescent="0.25">
      <c r="A875" s="70" t="s">
        <v>2031</v>
      </c>
      <c r="B875" s="103"/>
      <c r="C875" s="70" t="s">
        <v>2017</v>
      </c>
      <c r="D875" s="102" t="s">
        <v>2026</v>
      </c>
      <c r="E875" s="103"/>
      <c r="F875" s="108" t="s">
        <v>2020</v>
      </c>
      <c r="G875" s="58"/>
      <c r="H875" s="58"/>
      <c r="I875" s="58"/>
    </row>
    <row r="876" spans="1:9" s="43" customFormat="1" ht="15" customHeight="1" x14ac:dyDescent="0.25">
      <c r="A876" s="70" t="s">
        <v>2031</v>
      </c>
      <c r="B876" s="103"/>
      <c r="C876" s="70" t="s">
        <v>2018</v>
      </c>
      <c r="D876" s="102" t="s">
        <v>2027</v>
      </c>
      <c r="E876" s="103"/>
      <c r="F876" s="108" t="s">
        <v>2020</v>
      </c>
      <c r="G876" s="58"/>
      <c r="H876" s="58"/>
      <c r="I876" s="58"/>
    </row>
    <row r="877" spans="1:9" s="43" customFormat="1" ht="15" customHeight="1" x14ac:dyDescent="0.25">
      <c r="A877" s="70" t="s">
        <v>2031</v>
      </c>
      <c r="B877" s="103"/>
      <c r="C877" s="70" t="s">
        <v>2019</v>
      </c>
      <c r="D877" s="102" t="s">
        <v>2028</v>
      </c>
      <c r="E877" s="103"/>
      <c r="F877" s="108" t="s">
        <v>2020</v>
      </c>
      <c r="G877" s="58"/>
      <c r="H877" s="58"/>
      <c r="I877" s="58"/>
    </row>
    <row r="878" spans="1:9" s="43" customFormat="1" ht="15" customHeight="1" x14ac:dyDescent="0.25">
      <c r="A878" s="70"/>
      <c r="B878" s="103"/>
      <c r="C878" s="70"/>
      <c r="D878" s="103"/>
      <c r="E878" s="103"/>
      <c r="F878" s="103"/>
      <c r="G878" s="58"/>
      <c r="H878" s="58"/>
      <c r="I878" s="58"/>
    </row>
    <row r="879" spans="1:9" s="43" customFormat="1" ht="15" customHeight="1" x14ac:dyDescent="0.25">
      <c r="A879" s="70" t="s">
        <v>2032</v>
      </c>
      <c r="B879" s="15" t="str">
        <f>A879&amp;'Tabeller - Tables'!G36</f>
        <v>Mfr_ruptur1997_2015</v>
      </c>
      <c r="C879" s="70" t="s">
        <v>1696</v>
      </c>
      <c r="D879" s="101" t="s">
        <v>1699</v>
      </c>
      <c r="E879" s="103"/>
      <c r="F879" s="108" t="s">
        <v>2021</v>
      </c>
      <c r="G879" s="58"/>
      <c r="H879" s="58"/>
      <c r="I879" s="58"/>
    </row>
    <row r="880" spans="1:9" s="43" customFormat="1" ht="15" customHeight="1" x14ac:dyDescent="0.25">
      <c r="A880" s="70" t="s">
        <v>2032</v>
      </c>
      <c r="B880" s="103"/>
      <c r="C880" s="70" t="s">
        <v>1697</v>
      </c>
      <c r="D880" s="102" t="s">
        <v>2029</v>
      </c>
      <c r="E880" s="103"/>
      <c r="F880" s="108" t="s">
        <v>2021</v>
      </c>
      <c r="G880" s="58"/>
      <c r="H880" s="58"/>
      <c r="I880" s="58"/>
    </row>
    <row r="881" spans="1:9" s="43" customFormat="1" ht="15" customHeight="1" x14ac:dyDescent="0.25">
      <c r="A881" s="70" t="s">
        <v>2032</v>
      </c>
      <c r="B881" s="103"/>
      <c r="C881" s="70" t="s">
        <v>1698</v>
      </c>
      <c r="D881" s="102" t="s">
        <v>2030</v>
      </c>
      <c r="E881" s="103"/>
      <c r="F881" s="108" t="s">
        <v>2021</v>
      </c>
      <c r="G881" s="58"/>
      <c r="H881" s="58"/>
      <c r="I881" s="58"/>
    </row>
    <row r="882" spans="1:9" s="43" customFormat="1" ht="15" customHeight="1" x14ac:dyDescent="0.25">
      <c r="A882" s="70"/>
      <c r="B882" s="103"/>
      <c r="C882" s="70"/>
      <c r="D882" s="103"/>
      <c r="E882" s="103"/>
      <c r="F882" s="103"/>
      <c r="G882" s="58"/>
      <c r="H882" s="58"/>
      <c r="I882" s="58"/>
    </row>
    <row r="883" spans="1:9" s="43" customFormat="1" ht="15" customHeight="1" x14ac:dyDescent="0.25">
      <c r="A883" s="70" t="s">
        <v>2033</v>
      </c>
      <c r="B883" s="15" t="str">
        <f>A883&amp;'Tabeller - Tables'!G37</f>
        <v>Mfr_smertelindring1997_2015</v>
      </c>
      <c r="C883" s="70" t="s">
        <v>1696</v>
      </c>
      <c r="D883" s="101" t="s">
        <v>1699</v>
      </c>
      <c r="E883" s="103"/>
      <c r="F883" s="108" t="s">
        <v>2022</v>
      </c>
      <c r="G883" s="58"/>
      <c r="H883" s="58"/>
      <c r="I883" s="58"/>
    </row>
    <row r="884" spans="1:9" s="43" customFormat="1" ht="15" customHeight="1" x14ac:dyDescent="0.25">
      <c r="A884" s="70" t="s">
        <v>2033</v>
      </c>
      <c r="B884" s="103"/>
      <c r="C884" s="70" t="s">
        <v>1697</v>
      </c>
      <c r="D884" s="102" t="s">
        <v>1728</v>
      </c>
      <c r="E884" s="103"/>
      <c r="F884" s="108" t="s">
        <v>2022</v>
      </c>
      <c r="G884" s="58"/>
      <c r="H884" s="58"/>
      <c r="I884" s="58"/>
    </row>
    <row r="885" spans="1:9" s="43" customFormat="1" ht="15" customHeight="1" x14ac:dyDescent="0.25">
      <c r="A885" s="70"/>
      <c r="B885" s="103"/>
      <c r="C885" s="70"/>
      <c r="D885" s="103"/>
      <c r="E885" s="103"/>
      <c r="F885" s="103"/>
      <c r="G885" s="58"/>
      <c r="H885" s="58"/>
      <c r="I885" s="58"/>
    </row>
    <row r="886" spans="1:9" s="43" customFormat="1" ht="15" customHeight="1" x14ac:dyDescent="0.25">
      <c r="A886" s="70" t="s">
        <v>2034</v>
      </c>
      <c r="B886" s="15" t="str">
        <f>A886&amp;'Tabeller - Tables'!G38</f>
        <v>Mfr_ultralyd1997_2015</v>
      </c>
      <c r="C886" s="70" t="s">
        <v>1696</v>
      </c>
      <c r="D886" s="101" t="s">
        <v>1699</v>
      </c>
      <c r="E886" s="103"/>
      <c r="F886" s="108" t="s">
        <v>2023</v>
      </c>
      <c r="G886" s="58"/>
      <c r="H886" s="58"/>
      <c r="I886" s="58"/>
    </row>
    <row r="887" spans="1:9" s="43" customFormat="1" ht="15" customHeight="1" x14ac:dyDescent="0.25">
      <c r="A887" s="70" t="s">
        <v>2034</v>
      </c>
      <c r="B887" s="103"/>
      <c r="C887" s="70" t="s">
        <v>1697</v>
      </c>
      <c r="D887" s="102" t="s">
        <v>1728</v>
      </c>
      <c r="E887" s="103"/>
      <c r="F887" s="108" t="s">
        <v>2023</v>
      </c>
      <c r="G887" s="58"/>
      <c r="H887" s="58"/>
      <c r="I887" s="58"/>
    </row>
    <row r="888" spans="1:9" s="43" customFormat="1" ht="15" customHeight="1" x14ac:dyDescent="0.25">
      <c r="A888" s="70"/>
      <c r="B888" s="103"/>
      <c r="C888" s="70"/>
      <c r="D888" s="103"/>
      <c r="E888" s="103"/>
      <c r="F888" s="103"/>
      <c r="G888" s="58"/>
      <c r="H888" s="58"/>
      <c r="I888" s="58"/>
    </row>
    <row r="889" spans="1:9" s="43" customFormat="1" ht="15" customHeight="1" x14ac:dyDescent="0.25">
      <c r="A889" s="70" t="s">
        <v>2035</v>
      </c>
      <c r="B889" s="15" t="str">
        <f>A889&amp;'Tabeller - Tables'!G39</f>
        <v>Mfr_vestimulation1997_2015</v>
      </c>
      <c r="C889" s="70" t="s">
        <v>1696</v>
      </c>
      <c r="D889" s="101" t="s">
        <v>1699</v>
      </c>
      <c r="E889" s="103"/>
      <c r="F889" s="108" t="s">
        <v>2024</v>
      </c>
      <c r="G889" s="58"/>
      <c r="H889" s="58"/>
      <c r="I889" s="58"/>
    </row>
    <row r="890" spans="1:9" s="43" customFormat="1" ht="15" customHeight="1" x14ac:dyDescent="0.25">
      <c r="A890" s="70" t="s">
        <v>2035</v>
      </c>
      <c r="B890" s="103"/>
      <c r="C890" s="70" t="s">
        <v>1697</v>
      </c>
      <c r="D890" s="102" t="s">
        <v>1728</v>
      </c>
      <c r="E890" s="103"/>
      <c r="F890" s="108" t="s">
        <v>2024</v>
      </c>
      <c r="G890" s="58"/>
      <c r="H890" s="58"/>
      <c r="I890" s="58"/>
    </row>
    <row r="891" spans="1:9" s="43" customFormat="1" ht="15" customHeight="1" x14ac:dyDescent="0.25">
      <c r="A891" s="70"/>
      <c r="B891" s="103"/>
      <c r="C891" s="70"/>
      <c r="D891" s="103"/>
      <c r="E891" s="103"/>
      <c r="F891" s="103"/>
      <c r="G891" s="58"/>
      <c r="H891" s="58"/>
      <c r="I891" s="58"/>
    </row>
    <row r="892" spans="1:9" s="43" customFormat="1" ht="15" customHeight="1" x14ac:dyDescent="0.25">
      <c r="A892" s="70" t="s">
        <v>2036</v>
      </c>
      <c r="B892" s="15" t="str">
        <f>A892&amp;'Tabeller - Tables'!G40</f>
        <v>Mfr_ydrevending1997_2015</v>
      </c>
      <c r="C892" s="70" t="s">
        <v>1696</v>
      </c>
      <c r="D892" s="101" t="s">
        <v>1699</v>
      </c>
      <c r="E892" s="103"/>
      <c r="F892" s="108" t="s">
        <v>2025</v>
      </c>
      <c r="G892" s="58"/>
      <c r="H892" s="58"/>
      <c r="I892" s="58"/>
    </row>
    <row r="893" spans="1:9" s="43" customFormat="1" ht="15" customHeight="1" x14ac:dyDescent="0.25">
      <c r="A893" s="70" t="s">
        <v>2036</v>
      </c>
      <c r="B893" s="103"/>
      <c r="C893" s="70" t="s">
        <v>1697</v>
      </c>
      <c r="D893" s="102" t="s">
        <v>1728</v>
      </c>
      <c r="E893" s="103"/>
      <c r="F893" s="108" t="s">
        <v>2025</v>
      </c>
      <c r="G893" s="58"/>
      <c r="H893" s="58"/>
      <c r="I893" s="58"/>
    </row>
    <row r="894" spans="1:9" s="43" customFormat="1" ht="15" customHeight="1" x14ac:dyDescent="0.25">
      <c r="A894" s="70" t="s">
        <v>2036</v>
      </c>
      <c r="B894" s="103"/>
      <c r="C894" s="70" t="s">
        <v>1698</v>
      </c>
      <c r="D894" s="102" t="s">
        <v>1729</v>
      </c>
      <c r="E894" s="103"/>
      <c r="F894" s="108" t="s">
        <v>2025</v>
      </c>
      <c r="G894" s="58"/>
      <c r="H894" s="58"/>
      <c r="I894" s="58"/>
    </row>
    <row r="895" spans="1:9" s="43" customFormat="1" ht="15" customHeight="1" x14ac:dyDescent="0.25">
      <c r="A895" s="58"/>
      <c r="C895" s="70"/>
      <c r="D895" s="65"/>
      <c r="E895" s="65"/>
      <c r="G895" s="58"/>
      <c r="H895" s="58"/>
      <c r="I895" s="58"/>
    </row>
    <row r="896" spans="1:9" s="43" customFormat="1" ht="15" customHeight="1" x14ac:dyDescent="0.25">
      <c r="A896" s="69" t="s">
        <v>76</v>
      </c>
      <c r="B896" s="15" t="str">
        <f>A896&amp;'Tabeller - Tables'!G41</f>
        <v>Ophold2016</v>
      </c>
      <c r="C896" s="59" t="s">
        <v>2093</v>
      </c>
      <c r="D896" s="71" t="s">
        <v>2120</v>
      </c>
      <c r="E896" s="71" t="s">
        <v>2102</v>
      </c>
      <c r="F896" s="43" t="s">
        <v>91</v>
      </c>
      <c r="G896" s="57" t="s">
        <v>1050</v>
      </c>
      <c r="H896" s="58" t="s">
        <v>2296</v>
      </c>
      <c r="I896" s="58"/>
    </row>
    <row r="897" spans="1:9" s="43" customFormat="1" ht="15" customHeight="1" x14ac:dyDescent="0.25">
      <c r="A897" s="69" t="s">
        <v>76</v>
      </c>
      <c r="B897" s="15"/>
      <c r="C897" s="59" t="s">
        <v>1747</v>
      </c>
      <c r="D897" s="71" t="s">
        <v>2091</v>
      </c>
      <c r="E897" s="71" t="s">
        <v>2092</v>
      </c>
      <c r="F897" s="43" t="s">
        <v>91</v>
      </c>
      <c r="G897" s="57" t="s">
        <v>1050</v>
      </c>
      <c r="H897" s="58" t="s">
        <v>2111</v>
      </c>
      <c r="I897" s="58"/>
    </row>
    <row r="898" spans="1:9" s="43" customFormat="1" ht="15" customHeight="1" x14ac:dyDescent="0.25">
      <c r="A898" s="69" t="s">
        <v>76</v>
      </c>
      <c r="B898" s="15"/>
      <c r="C898" s="100" t="s">
        <v>2070</v>
      </c>
      <c r="D898" s="71" t="s">
        <v>2072</v>
      </c>
      <c r="E898" s="71" t="s">
        <v>2087</v>
      </c>
      <c r="F898" s="58" t="s">
        <v>2071</v>
      </c>
      <c r="G898" s="57"/>
      <c r="H898" s="58" t="s">
        <v>2297</v>
      </c>
      <c r="I898" s="58"/>
    </row>
    <row r="899" spans="1:9" s="43" customFormat="1" ht="15" customHeight="1" x14ac:dyDescent="0.25">
      <c r="A899" s="69" t="s">
        <v>76</v>
      </c>
      <c r="C899" s="59" t="s">
        <v>93</v>
      </c>
      <c r="D899" s="71" t="s">
        <v>100</v>
      </c>
      <c r="E899" s="71" t="s">
        <v>2109</v>
      </c>
      <c r="F899" s="43" t="s">
        <v>91</v>
      </c>
      <c r="G899" s="58"/>
      <c r="H899" s="58"/>
      <c r="I899" s="58"/>
    </row>
    <row r="900" spans="1:9" s="43" customFormat="1" ht="15" customHeight="1" x14ac:dyDescent="0.25">
      <c r="A900" s="69" t="s">
        <v>76</v>
      </c>
      <c r="C900" s="59" t="s">
        <v>2097</v>
      </c>
      <c r="D900" s="71" t="s">
        <v>2106</v>
      </c>
      <c r="E900" s="71" t="s">
        <v>2104</v>
      </c>
      <c r="F900" s="43" t="s">
        <v>91</v>
      </c>
      <c r="G900" s="58"/>
      <c r="H900" s="58" t="s">
        <v>2112</v>
      </c>
      <c r="I900" s="58"/>
    </row>
    <row r="901" spans="1:9" s="43" customFormat="1" ht="15" customHeight="1" x14ac:dyDescent="0.25">
      <c r="A901" s="69" t="s">
        <v>76</v>
      </c>
      <c r="C901" s="59" t="s">
        <v>2098</v>
      </c>
      <c r="D901" s="71" t="s">
        <v>2107</v>
      </c>
      <c r="E901" s="71" t="s">
        <v>2105</v>
      </c>
      <c r="F901" s="43" t="s">
        <v>91</v>
      </c>
      <c r="G901" s="58"/>
      <c r="H901" s="58" t="s">
        <v>2112</v>
      </c>
      <c r="I901" s="58"/>
    </row>
    <row r="902" spans="1:9" s="43" customFormat="1" ht="15" customHeight="1" x14ac:dyDescent="0.25">
      <c r="A902" s="69" t="s">
        <v>76</v>
      </c>
      <c r="C902" s="59" t="s">
        <v>2099</v>
      </c>
      <c r="D902" s="71" t="s">
        <v>2103</v>
      </c>
      <c r="E902" s="71" t="s">
        <v>2108</v>
      </c>
      <c r="F902" s="43" t="s">
        <v>91</v>
      </c>
      <c r="G902" s="58"/>
      <c r="H902" s="58" t="s">
        <v>2101</v>
      </c>
      <c r="I902" s="58"/>
    </row>
    <row r="903" spans="1:9" s="43" customFormat="1" ht="15" customHeight="1" x14ac:dyDescent="0.25">
      <c r="A903" s="69" t="s">
        <v>76</v>
      </c>
      <c r="C903" s="59" t="s">
        <v>94</v>
      </c>
      <c r="D903" s="71" t="s">
        <v>96</v>
      </c>
      <c r="E903" s="71" t="s">
        <v>2094</v>
      </c>
      <c r="F903" s="43" t="s">
        <v>91</v>
      </c>
      <c r="G903" s="58"/>
      <c r="H903" s="58"/>
      <c r="I903" s="58"/>
    </row>
    <row r="904" spans="1:9" s="43" customFormat="1" ht="15" customHeight="1" x14ac:dyDescent="0.25">
      <c r="A904" s="69" t="s">
        <v>76</v>
      </c>
      <c r="C904" s="59" t="s">
        <v>1730</v>
      </c>
      <c r="D904" s="71" t="s">
        <v>2096</v>
      </c>
      <c r="E904" s="71" t="s">
        <v>2095</v>
      </c>
      <c r="F904" s="43" t="s">
        <v>91</v>
      </c>
      <c r="G904" s="58"/>
      <c r="H904" s="58" t="s">
        <v>2112</v>
      </c>
      <c r="I904" s="58"/>
    </row>
    <row r="905" spans="1:9" s="43" customFormat="1" ht="15" customHeight="1" x14ac:dyDescent="0.25">
      <c r="A905" s="69" t="s">
        <v>76</v>
      </c>
      <c r="C905" s="59" t="s">
        <v>2100</v>
      </c>
      <c r="D905" s="71" t="s">
        <v>2113</v>
      </c>
      <c r="E905" s="71" t="s">
        <v>2113</v>
      </c>
      <c r="F905" s="43" t="s">
        <v>91</v>
      </c>
      <c r="G905" s="57" t="s">
        <v>1050</v>
      </c>
      <c r="H905" s="58" t="s">
        <v>2112</v>
      </c>
      <c r="I905" s="58"/>
    </row>
    <row r="906" spans="1:9" s="43" customFormat="1" ht="15" customHeight="1" x14ac:dyDescent="0.25">
      <c r="A906" s="69" t="s">
        <v>76</v>
      </c>
      <c r="C906" s="59" t="s">
        <v>1749</v>
      </c>
      <c r="D906" s="71" t="s">
        <v>2089</v>
      </c>
      <c r="E906" s="71" t="s">
        <v>1750</v>
      </c>
      <c r="F906" s="43" t="s">
        <v>91</v>
      </c>
      <c r="G906" s="58"/>
      <c r="H906" s="58" t="s">
        <v>2090</v>
      </c>
      <c r="I906" s="58"/>
    </row>
    <row r="907" spans="1:9" s="43" customFormat="1" ht="15" customHeight="1" x14ac:dyDescent="0.25">
      <c r="A907" s="69" t="s">
        <v>76</v>
      </c>
      <c r="C907" s="59" t="s">
        <v>458</v>
      </c>
      <c r="D907" s="71" t="s">
        <v>97</v>
      </c>
      <c r="E907" s="71" t="s">
        <v>1092</v>
      </c>
      <c r="F907" s="43" t="s">
        <v>91</v>
      </c>
      <c r="G907" s="58"/>
      <c r="H907" s="58"/>
      <c r="I907" s="58"/>
    </row>
    <row r="908" spans="1:9" s="43" customFormat="1" ht="15" customHeight="1" x14ac:dyDescent="0.25">
      <c r="A908" s="69" t="s">
        <v>76</v>
      </c>
      <c r="C908" s="59" t="s">
        <v>95</v>
      </c>
      <c r="D908" s="71" t="s">
        <v>2073</v>
      </c>
      <c r="E908" s="71" t="s">
        <v>2074</v>
      </c>
      <c r="F908" s="43" t="s">
        <v>91</v>
      </c>
      <c r="G908" s="58"/>
      <c r="H908" s="58"/>
      <c r="I908" s="58"/>
    </row>
    <row r="909" spans="1:9" s="43" customFormat="1" ht="15" customHeight="1" x14ac:dyDescent="0.25">
      <c r="A909" s="69" t="s">
        <v>76</v>
      </c>
      <c r="C909" s="59" t="s">
        <v>441</v>
      </c>
      <c r="D909" s="71" t="s">
        <v>12</v>
      </c>
      <c r="E909" s="71" t="s">
        <v>12</v>
      </c>
      <c r="F909" s="43" t="s">
        <v>91</v>
      </c>
      <c r="G909" s="57" t="s">
        <v>1050</v>
      </c>
      <c r="H909" s="58"/>
      <c r="I909" s="58"/>
    </row>
    <row r="910" spans="1:9" s="43" customFormat="1" ht="15" customHeight="1" x14ac:dyDescent="0.25">
      <c r="A910" s="69" t="s">
        <v>76</v>
      </c>
      <c r="C910" s="59" t="s">
        <v>92</v>
      </c>
      <c r="D910" s="71" t="s">
        <v>99</v>
      </c>
      <c r="E910" s="71" t="s">
        <v>2110</v>
      </c>
      <c r="F910" s="43" t="s">
        <v>91</v>
      </c>
      <c r="G910" s="58"/>
      <c r="H910" s="58"/>
      <c r="I910" s="58"/>
    </row>
    <row r="911" spans="1:9" s="43" customFormat="1" ht="15" customHeight="1" x14ac:dyDescent="0.25">
      <c r="A911" s="69" t="s">
        <v>76</v>
      </c>
      <c r="C911" s="59" t="s">
        <v>2075</v>
      </c>
      <c r="D911" s="71" t="s">
        <v>2079</v>
      </c>
      <c r="E911" s="71" t="s">
        <v>2080</v>
      </c>
      <c r="F911" s="58" t="s">
        <v>2071</v>
      </c>
      <c r="G911" s="57"/>
      <c r="H911" s="58" t="s">
        <v>2297</v>
      </c>
      <c r="I911" s="58"/>
    </row>
    <row r="912" spans="1:9" s="43" customFormat="1" ht="15" customHeight="1" x14ac:dyDescent="0.25">
      <c r="A912" s="69" t="s">
        <v>76</v>
      </c>
      <c r="C912" s="59" t="s">
        <v>2076</v>
      </c>
      <c r="D912" s="71" t="s">
        <v>2081</v>
      </c>
      <c r="E912" s="71" t="s">
        <v>2082</v>
      </c>
      <c r="F912" s="58" t="s">
        <v>2071</v>
      </c>
      <c r="G912" s="57"/>
      <c r="H912" s="58" t="s">
        <v>2297</v>
      </c>
      <c r="I912" s="58"/>
    </row>
    <row r="913" spans="1:9" s="43" customFormat="1" ht="15" customHeight="1" x14ac:dyDescent="0.25">
      <c r="A913" s="69" t="s">
        <v>76</v>
      </c>
      <c r="C913" s="59" t="s">
        <v>2077</v>
      </c>
      <c r="D913" s="71" t="s">
        <v>2083</v>
      </c>
      <c r="E913" s="71" t="s">
        <v>2084</v>
      </c>
      <c r="F913" s="58" t="s">
        <v>2071</v>
      </c>
      <c r="G913" s="57"/>
      <c r="H913" s="58" t="s">
        <v>2297</v>
      </c>
      <c r="I913" s="58"/>
    </row>
    <row r="914" spans="1:9" s="43" customFormat="1" ht="15" customHeight="1" x14ac:dyDescent="0.25">
      <c r="A914" s="69" t="s">
        <v>76</v>
      </c>
      <c r="C914" s="59" t="s">
        <v>2078</v>
      </c>
      <c r="D914" s="71" t="s">
        <v>2085</v>
      </c>
      <c r="E914" s="71" t="s">
        <v>2086</v>
      </c>
      <c r="F914" s="58" t="s">
        <v>2071</v>
      </c>
      <c r="G914" s="57"/>
      <c r="H914" s="58" t="s">
        <v>2297</v>
      </c>
      <c r="I914" s="58"/>
    </row>
    <row r="915" spans="1:9" s="43" customFormat="1" ht="15" customHeight="1" x14ac:dyDescent="0.25">
      <c r="A915" s="69"/>
      <c r="C915" s="59"/>
      <c r="D915" s="71"/>
      <c r="E915" s="71"/>
      <c r="G915" s="58"/>
      <c r="H915" s="58"/>
      <c r="I915" s="58"/>
    </row>
    <row r="916" spans="1:9" s="43" customFormat="1" ht="15" customHeight="1" x14ac:dyDescent="0.25">
      <c r="A916" s="69" t="s">
        <v>1748</v>
      </c>
      <c r="B916" s="15" t="str">
        <f>A916&amp;'Tabeller - Tables'!G42</f>
        <v>Ophold_land2016</v>
      </c>
      <c r="C916" s="59" t="s">
        <v>5</v>
      </c>
      <c r="D916" s="71" t="s">
        <v>15</v>
      </c>
      <c r="E916" s="71" t="s">
        <v>1073</v>
      </c>
      <c r="F916" s="43" t="s">
        <v>91</v>
      </c>
      <c r="G916" s="58"/>
      <c r="H916" s="58"/>
      <c r="I916" s="58"/>
    </row>
    <row r="917" spans="1:9" s="43" customFormat="1" ht="15" customHeight="1" x14ac:dyDescent="0.25">
      <c r="A917" s="69" t="s">
        <v>1748</v>
      </c>
      <c r="C917" s="59" t="s">
        <v>1546</v>
      </c>
      <c r="D917" s="71" t="s">
        <v>100</v>
      </c>
      <c r="E917" s="71" t="s">
        <v>1091</v>
      </c>
      <c r="F917" s="43" t="s">
        <v>91</v>
      </c>
      <c r="G917" s="58"/>
      <c r="H917" s="58"/>
      <c r="I917" s="58"/>
    </row>
    <row r="918" spans="1:9" s="43" customFormat="1" ht="15" customHeight="1" x14ac:dyDescent="0.25">
      <c r="A918" s="69" t="s">
        <v>1748</v>
      </c>
      <c r="C918" s="59" t="s">
        <v>1547</v>
      </c>
      <c r="D918" s="71" t="s">
        <v>1548</v>
      </c>
      <c r="E918" s="71" t="s">
        <v>1549</v>
      </c>
      <c r="F918" s="43" t="s">
        <v>91</v>
      </c>
      <c r="G918" s="58"/>
      <c r="H918" s="58"/>
      <c r="I918" s="58"/>
    </row>
    <row r="919" spans="1:9" s="43" customFormat="1" ht="15" customHeight="1" x14ac:dyDescent="0.25">
      <c r="A919" s="69" t="s">
        <v>1748</v>
      </c>
      <c r="C919" s="59" t="s">
        <v>458</v>
      </c>
      <c r="D919" s="71" t="s">
        <v>97</v>
      </c>
      <c r="E919" s="71" t="s">
        <v>1092</v>
      </c>
      <c r="F919" s="43" t="s">
        <v>91</v>
      </c>
      <c r="G919" s="58"/>
      <c r="H919" s="58"/>
      <c r="I919" s="58"/>
    </row>
    <row r="920" spans="1:9" s="43" customFormat="1" ht="15" customHeight="1" x14ac:dyDescent="0.25">
      <c r="A920" s="69" t="s">
        <v>1748</v>
      </c>
      <c r="C920" s="59" t="s">
        <v>441</v>
      </c>
      <c r="D920" s="71" t="s">
        <v>12</v>
      </c>
      <c r="E920" s="71" t="s">
        <v>12</v>
      </c>
      <c r="F920" s="43" t="s">
        <v>91</v>
      </c>
      <c r="G920" s="57" t="s">
        <v>1050</v>
      </c>
      <c r="H920" s="58"/>
      <c r="I920" s="58"/>
    </row>
    <row r="921" spans="1:9" s="43" customFormat="1" ht="15" customHeight="1" x14ac:dyDescent="0.25">
      <c r="A921" s="69" t="s">
        <v>1748</v>
      </c>
      <c r="C921" s="59" t="s">
        <v>6</v>
      </c>
      <c r="D921" s="71" t="s">
        <v>16</v>
      </c>
      <c r="E921" s="71" t="s">
        <v>16</v>
      </c>
      <c r="F921" s="43" t="s">
        <v>64</v>
      </c>
      <c r="G921" s="58"/>
      <c r="H921" s="58"/>
      <c r="I921" s="58"/>
    </row>
    <row r="922" spans="1:9" s="43" customFormat="1" ht="15" customHeight="1" x14ac:dyDescent="0.25">
      <c r="A922" s="69" t="s">
        <v>1748</v>
      </c>
      <c r="C922" s="59" t="s">
        <v>7</v>
      </c>
      <c r="D922" s="71" t="s">
        <v>17</v>
      </c>
      <c r="E922" s="71" t="s">
        <v>1088</v>
      </c>
      <c r="F922" s="43" t="s">
        <v>64</v>
      </c>
      <c r="G922" s="58"/>
      <c r="H922" s="58"/>
      <c r="I922" s="58"/>
    </row>
    <row r="923" spans="1:9" s="43" customFormat="1" ht="15" customHeight="1" x14ac:dyDescent="0.25">
      <c r="A923" s="69" t="s">
        <v>1748</v>
      </c>
      <c r="C923" s="59" t="s">
        <v>92</v>
      </c>
      <c r="D923" s="71" t="s">
        <v>99</v>
      </c>
      <c r="E923" s="71" t="s">
        <v>1093</v>
      </c>
      <c r="F923" s="43" t="s">
        <v>91</v>
      </c>
      <c r="G923" s="58"/>
      <c r="H923" s="58"/>
      <c r="I923" s="58"/>
    </row>
    <row r="924" spans="1:9" s="43" customFormat="1" ht="15" customHeight="1" x14ac:dyDescent="0.25">
      <c r="A924" s="58"/>
      <c r="C924" s="59"/>
      <c r="D924" s="58"/>
      <c r="E924" s="58"/>
      <c r="G924" s="58"/>
      <c r="H924" s="58"/>
      <c r="I924" s="58"/>
    </row>
    <row r="925" spans="1:9" s="43" customFormat="1" ht="15" customHeight="1" x14ac:dyDescent="0.25">
      <c r="A925" s="69" t="s">
        <v>1375</v>
      </c>
      <c r="B925" s="15" t="str">
        <f>A925&amp;'Tabeller - Tables'!G45</f>
        <v>Psyk_adm2016</v>
      </c>
      <c r="C925" s="83" t="s">
        <v>201</v>
      </c>
      <c r="D925" s="81" t="s">
        <v>1450</v>
      </c>
      <c r="E925" s="43" t="s">
        <v>1461</v>
      </c>
      <c r="F925" s="84" t="s">
        <v>82</v>
      </c>
      <c r="I925" s="58"/>
    </row>
    <row r="926" spans="1:9" s="43" customFormat="1" ht="15" customHeight="1" x14ac:dyDescent="0.25">
      <c r="A926" s="69" t="s">
        <v>1375</v>
      </c>
      <c r="C926" s="83" t="s">
        <v>1431</v>
      </c>
      <c r="D926" s="81" t="s">
        <v>1451</v>
      </c>
      <c r="E926" s="43" t="s">
        <v>1460</v>
      </c>
      <c r="F926" s="84" t="s">
        <v>1432</v>
      </c>
      <c r="H926" s="58"/>
      <c r="I926" s="58"/>
    </row>
    <row r="927" spans="1:9" s="43" customFormat="1" ht="15" customHeight="1" x14ac:dyDescent="0.25">
      <c r="A927" s="69" t="s">
        <v>1375</v>
      </c>
      <c r="C927" s="83" t="s">
        <v>1433</v>
      </c>
      <c r="D927" s="81" t="s">
        <v>1452</v>
      </c>
      <c r="E927" s="43" t="s">
        <v>1459</v>
      </c>
      <c r="F927" s="84" t="s">
        <v>1432</v>
      </c>
      <c r="H927" s="58"/>
      <c r="I927" s="58"/>
    </row>
    <row r="928" spans="1:9" s="43" customFormat="1" ht="15" customHeight="1" x14ac:dyDescent="0.25">
      <c r="A928" s="69" t="s">
        <v>1375</v>
      </c>
      <c r="C928" s="83" t="s">
        <v>1434</v>
      </c>
      <c r="D928" s="81" t="s">
        <v>213</v>
      </c>
      <c r="E928" s="43" t="s">
        <v>1458</v>
      </c>
      <c r="F928" s="84" t="s">
        <v>1435</v>
      </c>
      <c r="H928" s="58"/>
      <c r="I928" s="58"/>
    </row>
    <row r="929" spans="1:9" s="43" customFormat="1" ht="15" customHeight="1" x14ac:dyDescent="0.25">
      <c r="A929" s="69" t="s">
        <v>1375</v>
      </c>
      <c r="C929" s="83" t="s">
        <v>1436</v>
      </c>
      <c r="D929" s="81" t="s">
        <v>1453</v>
      </c>
      <c r="E929" s="43" t="s">
        <v>1457</v>
      </c>
      <c r="F929" s="84" t="s">
        <v>1437</v>
      </c>
      <c r="H929" s="58"/>
      <c r="I929" s="58"/>
    </row>
    <row r="930" spans="1:9" s="43" customFormat="1" ht="15" customHeight="1" x14ac:dyDescent="0.25">
      <c r="A930" s="69" t="s">
        <v>1375</v>
      </c>
      <c r="C930" s="83" t="s">
        <v>1438</v>
      </c>
      <c r="D930" s="81" t="s">
        <v>212</v>
      </c>
      <c r="E930" s="43" t="s">
        <v>1456</v>
      </c>
      <c r="F930" s="84" t="s">
        <v>1432</v>
      </c>
      <c r="H930" s="58"/>
      <c r="I930" s="58"/>
    </row>
    <row r="931" spans="1:9" s="43" customFormat="1" ht="15" customHeight="1" x14ac:dyDescent="0.25">
      <c r="A931" s="69" t="s">
        <v>1375</v>
      </c>
      <c r="C931" s="83" t="s">
        <v>1439</v>
      </c>
      <c r="D931" s="81" t="s">
        <v>214</v>
      </c>
      <c r="E931" s="43" t="s">
        <v>1181</v>
      </c>
      <c r="F931" s="84" t="s">
        <v>1437</v>
      </c>
      <c r="H931" s="58"/>
      <c r="I931" s="58"/>
    </row>
    <row r="932" spans="1:9" s="43" customFormat="1" ht="15" customHeight="1" x14ac:dyDescent="0.25">
      <c r="A932" s="69" t="s">
        <v>1375</v>
      </c>
      <c r="C932" s="83" t="s">
        <v>1440</v>
      </c>
      <c r="D932" s="81" t="s">
        <v>1454</v>
      </c>
      <c r="E932" s="43" t="s">
        <v>1455</v>
      </c>
      <c r="F932" s="84" t="s">
        <v>82</v>
      </c>
      <c r="H932" s="58"/>
      <c r="I932" s="58"/>
    </row>
    <row r="933" spans="1:9" s="43" customFormat="1" ht="15" customHeight="1" x14ac:dyDescent="0.25">
      <c r="A933" s="69" t="s">
        <v>1375</v>
      </c>
      <c r="C933" s="83" t="s">
        <v>1441</v>
      </c>
      <c r="D933" s="81" t="s">
        <v>1462</v>
      </c>
      <c r="E933" s="43" t="s">
        <v>1463</v>
      </c>
      <c r="F933" s="84" t="s">
        <v>1435</v>
      </c>
      <c r="H933" s="58"/>
      <c r="I933" s="58"/>
    </row>
    <row r="934" spans="1:9" s="43" customFormat="1" ht="15" customHeight="1" x14ac:dyDescent="0.25">
      <c r="A934" s="69" t="s">
        <v>1375</v>
      </c>
      <c r="C934" s="83" t="s">
        <v>1442</v>
      </c>
      <c r="D934" s="81" t="s">
        <v>211</v>
      </c>
      <c r="E934" s="43" t="s">
        <v>1183</v>
      </c>
      <c r="F934" s="84" t="s">
        <v>1432</v>
      </c>
      <c r="H934" s="58"/>
      <c r="I934" s="58"/>
    </row>
    <row r="935" spans="1:9" s="43" customFormat="1" ht="15" customHeight="1" x14ac:dyDescent="0.25">
      <c r="A935" s="69" t="s">
        <v>1375</v>
      </c>
      <c r="C935" s="83" t="s">
        <v>1443</v>
      </c>
      <c r="D935" s="81" t="s">
        <v>1464</v>
      </c>
      <c r="E935" s="43" t="s">
        <v>1465</v>
      </c>
      <c r="F935" s="84" t="s">
        <v>1432</v>
      </c>
      <c r="H935" s="58"/>
      <c r="I935" s="58"/>
    </row>
    <row r="936" spans="1:9" s="43" customFormat="1" ht="15" customHeight="1" x14ac:dyDescent="0.25">
      <c r="A936" s="69" t="s">
        <v>1375</v>
      </c>
      <c r="C936" s="83" t="s">
        <v>1444</v>
      </c>
      <c r="D936" s="81" t="s">
        <v>1466</v>
      </c>
      <c r="E936" s="43" t="s">
        <v>1467</v>
      </c>
      <c r="F936" s="84" t="s">
        <v>1435</v>
      </c>
      <c r="H936" s="58"/>
      <c r="I936" s="58"/>
    </row>
    <row r="937" spans="1:9" s="43" customFormat="1" ht="15" customHeight="1" x14ac:dyDescent="0.25">
      <c r="A937" s="69" t="s">
        <v>1375</v>
      </c>
      <c r="C937" s="83" t="s">
        <v>1445</v>
      </c>
      <c r="D937" s="81" t="s">
        <v>1180</v>
      </c>
      <c r="E937" s="43" t="s">
        <v>1468</v>
      </c>
      <c r="F937" s="84" t="s">
        <v>1435</v>
      </c>
      <c r="H937" s="58"/>
      <c r="I937" s="58"/>
    </row>
    <row r="938" spans="1:9" s="43" customFormat="1" ht="15" customHeight="1" x14ac:dyDescent="0.25">
      <c r="A938" s="69" t="s">
        <v>1375</v>
      </c>
      <c r="C938" s="83" t="s">
        <v>1446</v>
      </c>
      <c r="D938" s="81" t="s">
        <v>1184</v>
      </c>
      <c r="E938" s="43" t="s">
        <v>1469</v>
      </c>
      <c r="F938" s="84" t="s">
        <v>1437</v>
      </c>
      <c r="H938" s="58"/>
      <c r="I938" s="58"/>
    </row>
    <row r="939" spans="1:9" s="43" customFormat="1" ht="15" customHeight="1" x14ac:dyDescent="0.25">
      <c r="A939" s="69" t="s">
        <v>1375</v>
      </c>
      <c r="C939" s="83" t="s">
        <v>204</v>
      </c>
      <c r="D939" s="81" t="s">
        <v>1470</v>
      </c>
      <c r="E939" s="43" t="s">
        <v>1471</v>
      </c>
      <c r="F939" s="84" t="s">
        <v>82</v>
      </c>
      <c r="H939" s="58"/>
      <c r="I939" s="58"/>
    </row>
    <row r="940" spans="1:9" s="43" customFormat="1" ht="15" customHeight="1" x14ac:dyDescent="0.25">
      <c r="A940" s="69" t="s">
        <v>1375</v>
      </c>
      <c r="C940" s="83" t="s">
        <v>1447</v>
      </c>
      <c r="D940" s="81" t="s">
        <v>1472</v>
      </c>
      <c r="E940" s="43" t="s">
        <v>1473</v>
      </c>
      <c r="F940" s="84" t="s">
        <v>1432</v>
      </c>
      <c r="H940" s="58"/>
      <c r="I940" s="58"/>
    </row>
    <row r="941" spans="1:9" s="43" customFormat="1" ht="15" customHeight="1" x14ac:dyDescent="0.25">
      <c r="A941" s="69" t="s">
        <v>1375</v>
      </c>
      <c r="C941" s="83" t="s">
        <v>1448</v>
      </c>
      <c r="D941" s="81" t="s">
        <v>1474</v>
      </c>
      <c r="E941" s="43" t="s">
        <v>1475</v>
      </c>
      <c r="F941" s="84" t="s">
        <v>1432</v>
      </c>
      <c r="H941" s="58"/>
      <c r="I941" s="58"/>
    </row>
    <row r="942" spans="1:9" s="43" customFormat="1" ht="15" customHeight="1" x14ac:dyDescent="0.25">
      <c r="A942" s="69" t="s">
        <v>1375</v>
      </c>
      <c r="C942" s="77" t="s">
        <v>5</v>
      </c>
      <c r="D942" s="79" t="s">
        <v>132</v>
      </c>
      <c r="E942" s="43" t="s">
        <v>1104</v>
      </c>
      <c r="F942" s="78" t="s">
        <v>91</v>
      </c>
      <c r="H942" s="58"/>
      <c r="I942" s="58"/>
    </row>
    <row r="943" spans="1:9" s="43" customFormat="1" ht="15" customHeight="1" x14ac:dyDescent="0.25">
      <c r="A943" s="69" t="s">
        <v>1375</v>
      </c>
      <c r="C943" s="83" t="s">
        <v>196</v>
      </c>
      <c r="D943" s="81" t="s">
        <v>1476</v>
      </c>
      <c r="E943" s="43" t="s">
        <v>1477</v>
      </c>
      <c r="F943" s="84" t="s">
        <v>82</v>
      </c>
      <c r="H943" s="58"/>
      <c r="I943" s="58"/>
    </row>
    <row r="944" spans="1:9" s="43" customFormat="1" ht="15" customHeight="1" x14ac:dyDescent="0.25">
      <c r="A944" s="69" t="s">
        <v>1375</v>
      </c>
      <c r="C944" s="83" t="s">
        <v>197</v>
      </c>
      <c r="D944" s="81" t="s">
        <v>1478</v>
      </c>
      <c r="E944" s="43" t="s">
        <v>1479</v>
      </c>
      <c r="F944" s="84" t="s">
        <v>82</v>
      </c>
      <c r="H944" s="58"/>
      <c r="I944" s="58"/>
    </row>
    <row r="945" spans="1:9" s="43" customFormat="1" ht="15" customHeight="1" x14ac:dyDescent="0.25">
      <c r="A945" s="69" t="s">
        <v>1375</v>
      </c>
      <c r="C945" s="83" t="s">
        <v>199</v>
      </c>
      <c r="D945" s="81" t="s">
        <v>1480</v>
      </c>
      <c r="E945" s="43" t="s">
        <v>1481</v>
      </c>
      <c r="F945" s="84" t="s">
        <v>82</v>
      </c>
      <c r="H945" s="58"/>
      <c r="I945" s="58"/>
    </row>
    <row r="946" spans="1:9" s="43" customFormat="1" ht="15" customHeight="1" x14ac:dyDescent="0.25">
      <c r="A946" s="69" t="s">
        <v>1375</v>
      </c>
      <c r="C946" s="83" t="s">
        <v>209</v>
      </c>
      <c r="D946" s="81" t="s">
        <v>2293</v>
      </c>
      <c r="E946" s="43" t="s">
        <v>2294</v>
      </c>
      <c r="F946" s="84" t="s">
        <v>91</v>
      </c>
      <c r="H946" s="58"/>
      <c r="I946" s="58"/>
    </row>
    <row r="947" spans="1:9" s="43" customFormat="1" ht="15" customHeight="1" x14ac:dyDescent="0.25">
      <c r="A947" s="69" t="s">
        <v>1375</v>
      </c>
      <c r="C947" s="83" t="s">
        <v>203</v>
      </c>
      <c r="D947" s="81" t="s">
        <v>1482</v>
      </c>
      <c r="E947" s="43" t="s">
        <v>1483</v>
      </c>
      <c r="F947" s="84" t="s">
        <v>82</v>
      </c>
      <c r="H947" s="58"/>
      <c r="I947" s="58"/>
    </row>
    <row r="948" spans="1:9" s="43" customFormat="1" ht="15" customHeight="1" x14ac:dyDescent="0.25">
      <c r="A948" s="69" t="s">
        <v>1375</v>
      </c>
      <c r="C948" s="83" t="s">
        <v>198</v>
      </c>
      <c r="D948" s="81" t="s">
        <v>1484</v>
      </c>
      <c r="E948" s="43" t="s">
        <v>1485</v>
      </c>
      <c r="F948" s="84" t="s">
        <v>82</v>
      </c>
      <c r="H948" s="58"/>
      <c r="I948" s="58"/>
    </row>
    <row r="949" spans="1:9" s="43" customFormat="1" ht="15" customHeight="1" x14ac:dyDescent="0.25">
      <c r="A949" s="69" t="s">
        <v>1375</v>
      </c>
      <c r="C949" s="83" t="s">
        <v>130</v>
      </c>
      <c r="D949" s="81" t="s">
        <v>1391</v>
      </c>
      <c r="E949" s="43" t="s">
        <v>1392</v>
      </c>
      <c r="F949" s="84" t="s">
        <v>1432</v>
      </c>
      <c r="G949" s="57" t="s">
        <v>1050</v>
      </c>
      <c r="H949" s="58"/>
      <c r="I949" s="58"/>
    </row>
    <row r="950" spans="1:9" s="43" customFormat="1" ht="15" customHeight="1" x14ac:dyDescent="0.25">
      <c r="A950" s="69" t="s">
        <v>1375</v>
      </c>
      <c r="C950" s="77" t="s">
        <v>4</v>
      </c>
      <c r="D950" s="79" t="s">
        <v>152</v>
      </c>
      <c r="E950" s="43" t="s">
        <v>1105</v>
      </c>
      <c r="F950" s="78" t="s">
        <v>91</v>
      </c>
      <c r="H950" s="58"/>
      <c r="I950" s="58"/>
    </row>
    <row r="951" spans="1:9" s="43" customFormat="1" ht="15" customHeight="1" x14ac:dyDescent="0.25">
      <c r="A951" s="69" t="s">
        <v>1375</v>
      </c>
      <c r="C951" s="83" t="s">
        <v>8</v>
      </c>
      <c r="D951" s="81" t="s">
        <v>1486</v>
      </c>
      <c r="E951" s="43" t="s">
        <v>1487</v>
      </c>
      <c r="F951" s="84" t="s">
        <v>82</v>
      </c>
      <c r="H951" s="58"/>
      <c r="I951" s="58"/>
    </row>
    <row r="952" spans="1:9" s="43" customFormat="1" ht="15" customHeight="1" x14ac:dyDescent="0.25">
      <c r="A952" s="69" t="s">
        <v>1375</v>
      </c>
      <c r="C952" s="83" t="s">
        <v>206</v>
      </c>
      <c r="D952" s="81" t="s">
        <v>1488</v>
      </c>
      <c r="E952" s="43" t="s">
        <v>1489</v>
      </c>
      <c r="F952" s="84" t="s">
        <v>82</v>
      </c>
      <c r="H952" s="58"/>
      <c r="I952" s="58"/>
    </row>
    <row r="953" spans="1:9" s="43" customFormat="1" ht="15" customHeight="1" x14ac:dyDescent="0.25">
      <c r="A953" s="69" t="s">
        <v>1375</v>
      </c>
      <c r="C953" s="83" t="s">
        <v>208</v>
      </c>
      <c r="D953" s="81" t="s">
        <v>1490</v>
      </c>
      <c r="E953" s="43" t="s">
        <v>1491</v>
      </c>
      <c r="F953" s="84" t="s">
        <v>82</v>
      </c>
      <c r="H953" s="58"/>
      <c r="I953" s="58"/>
    </row>
    <row r="954" spans="1:9" s="43" customFormat="1" ht="15" customHeight="1" x14ac:dyDescent="0.25">
      <c r="A954" s="69" t="s">
        <v>1375</v>
      </c>
      <c r="C954" s="83" t="s">
        <v>195</v>
      </c>
      <c r="D954" s="81" t="s">
        <v>215</v>
      </c>
      <c r="E954" s="43" t="s">
        <v>1182</v>
      </c>
      <c r="F954" s="84" t="s">
        <v>91</v>
      </c>
      <c r="H954" s="58"/>
      <c r="I954" s="58"/>
    </row>
    <row r="955" spans="1:9" s="43" customFormat="1" ht="15" customHeight="1" x14ac:dyDescent="0.25">
      <c r="A955" s="69" t="s">
        <v>1375</v>
      </c>
      <c r="C955" s="83" t="s">
        <v>441</v>
      </c>
      <c r="D955" s="81" t="s">
        <v>12</v>
      </c>
      <c r="E955" s="43" t="s">
        <v>12</v>
      </c>
      <c r="F955" s="84" t="s">
        <v>91</v>
      </c>
      <c r="G955" s="57" t="s">
        <v>1050</v>
      </c>
      <c r="H955" s="58"/>
      <c r="I955" s="58"/>
    </row>
    <row r="956" spans="1:9" s="43" customFormat="1" ht="15" customHeight="1" x14ac:dyDescent="0.25">
      <c r="A956" s="69" t="s">
        <v>1375</v>
      </c>
      <c r="C956" s="83" t="s">
        <v>205</v>
      </c>
      <c r="D956" s="81" t="s">
        <v>1492</v>
      </c>
      <c r="E956" s="43" t="s">
        <v>1493</v>
      </c>
      <c r="F956" s="84" t="s">
        <v>82</v>
      </c>
      <c r="H956" s="58"/>
      <c r="I956" s="58"/>
    </row>
    <row r="957" spans="1:9" s="43" customFormat="1" ht="15" customHeight="1" x14ac:dyDescent="0.25">
      <c r="A957" s="69" t="s">
        <v>1375</v>
      </c>
      <c r="C957" s="83" t="s">
        <v>207</v>
      </c>
      <c r="D957" s="81" t="s">
        <v>1494</v>
      </c>
      <c r="E957" s="43" t="s">
        <v>1495</v>
      </c>
      <c r="F957" s="84" t="s">
        <v>82</v>
      </c>
      <c r="H957" s="58"/>
      <c r="I957" s="58"/>
    </row>
    <row r="958" spans="1:9" s="43" customFormat="1" ht="15" customHeight="1" x14ac:dyDescent="0.25">
      <c r="A958" s="69" t="s">
        <v>1375</v>
      </c>
      <c r="C958" s="83" t="s">
        <v>200</v>
      </c>
      <c r="D958" s="81" t="s">
        <v>1496</v>
      </c>
      <c r="E958" s="43" t="s">
        <v>1497</v>
      </c>
      <c r="F958" s="84" t="s">
        <v>82</v>
      </c>
      <c r="H958" s="58"/>
      <c r="I958" s="58"/>
    </row>
    <row r="959" spans="1:9" s="43" customFormat="1" ht="15" customHeight="1" x14ac:dyDescent="0.25">
      <c r="A959" s="69" t="s">
        <v>1375</v>
      </c>
      <c r="C959" s="83" t="s">
        <v>202</v>
      </c>
      <c r="D959" s="81" t="s">
        <v>1498</v>
      </c>
      <c r="E959" s="43" t="s">
        <v>1499</v>
      </c>
      <c r="F959" s="84" t="s">
        <v>82</v>
      </c>
      <c r="H959" s="58"/>
      <c r="I959" s="58"/>
    </row>
    <row r="960" spans="1:9" s="43" customFormat="1" ht="15" customHeight="1" x14ac:dyDescent="0.25">
      <c r="A960" s="69" t="s">
        <v>1375</v>
      </c>
      <c r="C960" s="83" t="s">
        <v>1449</v>
      </c>
      <c r="D960" s="81" t="s">
        <v>210</v>
      </c>
      <c r="E960" s="43" t="s">
        <v>1407</v>
      </c>
      <c r="F960" s="84" t="s">
        <v>1432</v>
      </c>
      <c r="H960" s="58"/>
      <c r="I960" s="58"/>
    </row>
    <row r="961" spans="1:9" s="43" customFormat="1" ht="15" customHeight="1" x14ac:dyDescent="0.25">
      <c r="A961" s="69"/>
      <c r="C961" s="83"/>
      <c r="F961" s="84"/>
      <c r="G961" s="81"/>
      <c r="H961" s="58"/>
      <c r="I961" s="58"/>
    </row>
    <row r="962" spans="1:9" s="43" customFormat="1" ht="15" customHeight="1" x14ac:dyDescent="0.25">
      <c r="A962" s="69" t="s">
        <v>1378</v>
      </c>
      <c r="B962" s="15" t="str">
        <f>A962&amp;'Tabeller - Tables'!G44</f>
        <v>Psyk_bes2016</v>
      </c>
      <c r="C962" s="58" t="s">
        <v>1389</v>
      </c>
      <c r="D962" s="71" t="s">
        <v>216</v>
      </c>
      <c r="E962" s="71" t="s">
        <v>1185</v>
      </c>
      <c r="F962" s="15" t="s">
        <v>1430</v>
      </c>
      <c r="G962" s="58"/>
      <c r="H962" s="58"/>
      <c r="I962" s="58"/>
    </row>
    <row r="963" spans="1:9" s="43" customFormat="1" ht="15" customHeight="1" x14ac:dyDescent="0.25">
      <c r="A963" s="69" t="s">
        <v>1378</v>
      </c>
      <c r="C963" s="15" t="s">
        <v>137</v>
      </c>
      <c r="D963" s="82" t="s">
        <v>1391</v>
      </c>
      <c r="E963" s="58" t="s">
        <v>1392</v>
      </c>
      <c r="F963" s="15" t="s">
        <v>1430</v>
      </c>
      <c r="G963" s="57" t="s">
        <v>1050</v>
      </c>
      <c r="I963" s="58"/>
    </row>
    <row r="964" spans="1:9" s="43" customFormat="1" ht="15" customHeight="1" x14ac:dyDescent="0.25">
      <c r="A964" s="58"/>
      <c r="C964" s="58"/>
      <c r="D964" s="58"/>
      <c r="E964" s="58"/>
      <c r="G964" s="58"/>
      <c r="H964" s="58"/>
      <c r="I964" s="58"/>
    </row>
    <row r="965" spans="1:9" s="43" customFormat="1" ht="15" customHeight="1" x14ac:dyDescent="0.25">
      <c r="A965" s="69" t="s">
        <v>1382</v>
      </c>
      <c r="B965" s="15" t="str">
        <f>A965&amp;'Tabeller - Tables'!G45</f>
        <v>Psyk_diag2016</v>
      </c>
      <c r="C965" s="85" t="s">
        <v>1500</v>
      </c>
      <c r="D965" s="78" t="s">
        <v>1508</v>
      </c>
      <c r="E965" s="43" t="s">
        <v>1508</v>
      </c>
      <c r="F965" s="77" t="s">
        <v>91</v>
      </c>
      <c r="H965" s="58"/>
      <c r="I965" s="58"/>
    </row>
    <row r="966" spans="1:9" s="43" customFormat="1" ht="15" customHeight="1" x14ac:dyDescent="0.25">
      <c r="A966" s="69" t="s">
        <v>1382</v>
      </c>
      <c r="C966" s="77" t="s">
        <v>1501</v>
      </c>
      <c r="D966" s="79" t="s">
        <v>138</v>
      </c>
      <c r="E966" s="43" t="s">
        <v>1106</v>
      </c>
      <c r="F966" s="78" t="s">
        <v>1502</v>
      </c>
      <c r="H966" s="58"/>
      <c r="I966" s="58"/>
    </row>
    <row r="967" spans="1:9" s="43" customFormat="1" ht="15" customHeight="1" x14ac:dyDescent="0.25">
      <c r="A967" s="69" t="s">
        <v>1382</v>
      </c>
      <c r="C967" s="78" t="s">
        <v>1503</v>
      </c>
      <c r="D967" s="79" t="s">
        <v>139</v>
      </c>
      <c r="E967" s="43" t="s">
        <v>1509</v>
      </c>
      <c r="F967" s="78" t="s">
        <v>82</v>
      </c>
      <c r="H967" s="58"/>
      <c r="I967" s="58"/>
    </row>
    <row r="968" spans="1:9" s="43" customFormat="1" ht="15" customHeight="1" x14ac:dyDescent="0.25">
      <c r="A968" s="69" t="s">
        <v>1382</v>
      </c>
      <c r="C968" s="78" t="s">
        <v>1504</v>
      </c>
      <c r="D968" s="79" t="s">
        <v>140</v>
      </c>
      <c r="E968" s="43" t="s">
        <v>1108</v>
      </c>
      <c r="F968" s="78" t="s">
        <v>1502</v>
      </c>
      <c r="H968" s="58"/>
      <c r="I968" s="58"/>
    </row>
    <row r="969" spans="1:9" s="43" customFormat="1" ht="15" customHeight="1" x14ac:dyDescent="0.25">
      <c r="A969" s="69" t="s">
        <v>1382</v>
      </c>
      <c r="C969" s="78" t="s">
        <v>1505</v>
      </c>
      <c r="D969" s="81" t="s">
        <v>141</v>
      </c>
      <c r="E969" s="43" t="s">
        <v>1510</v>
      </c>
      <c r="F969" s="78" t="s">
        <v>1506</v>
      </c>
      <c r="H969" s="58"/>
      <c r="I969" s="58"/>
    </row>
    <row r="970" spans="1:9" s="43" customFormat="1" ht="15" customHeight="1" x14ac:dyDescent="0.25">
      <c r="A970" s="69" t="s">
        <v>1382</v>
      </c>
      <c r="C970" s="78" t="s">
        <v>1507</v>
      </c>
      <c r="D970" s="81" t="s">
        <v>1511</v>
      </c>
      <c r="E970" s="43" t="s">
        <v>1512</v>
      </c>
      <c r="F970" s="78" t="s">
        <v>91</v>
      </c>
      <c r="H970" s="58"/>
      <c r="I970" s="58"/>
    </row>
    <row r="971" spans="1:9" s="43" customFormat="1" ht="15" customHeight="1" x14ac:dyDescent="0.25">
      <c r="A971" s="69" t="s">
        <v>1382</v>
      </c>
      <c r="C971" s="77" t="s">
        <v>149</v>
      </c>
      <c r="D971" s="81" t="s">
        <v>151</v>
      </c>
      <c r="E971" s="43" t="s">
        <v>1513</v>
      </c>
      <c r="F971" s="77" t="s">
        <v>91</v>
      </c>
      <c r="H971" s="58"/>
      <c r="I971" s="58"/>
    </row>
    <row r="972" spans="1:9" s="43" customFormat="1" ht="15" customHeight="1" x14ac:dyDescent="0.25">
      <c r="A972" s="69" t="s">
        <v>1382</v>
      </c>
      <c r="C972" s="77" t="s">
        <v>137</v>
      </c>
      <c r="D972" s="79" t="s">
        <v>1391</v>
      </c>
      <c r="E972" s="43" t="s">
        <v>1392</v>
      </c>
      <c r="F972" s="78" t="s">
        <v>1502</v>
      </c>
      <c r="G972" s="57" t="s">
        <v>1050</v>
      </c>
      <c r="H972" s="58"/>
      <c r="I972" s="58"/>
    </row>
    <row r="973" spans="1:9" s="43" customFormat="1" ht="15" customHeight="1" x14ac:dyDescent="0.25">
      <c r="A973" s="69"/>
      <c r="C973" s="77"/>
      <c r="D973" s="79"/>
      <c r="F973" s="78"/>
      <c r="G973" s="57"/>
      <c r="H973" s="58"/>
      <c r="I973" s="58"/>
    </row>
    <row r="974" spans="1:9" s="43" customFormat="1" ht="15" customHeight="1" x14ac:dyDescent="0.25">
      <c r="A974" s="69" t="s">
        <v>1381</v>
      </c>
      <c r="B974" s="15" t="str">
        <f>A974&amp;'Tabeller - Tables'!G46</f>
        <v>Psyk_opr2016</v>
      </c>
      <c r="C974" s="77" t="s">
        <v>1534</v>
      </c>
      <c r="D974" s="79" t="s">
        <v>143</v>
      </c>
      <c r="E974" s="43" t="s">
        <v>1112</v>
      </c>
      <c r="F974" s="78" t="s">
        <v>1535</v>
      </c>
      <c r="H974" s="58"/>
      <c r="I974" s="58"/>
    </row>
    <row r="975" spans="1:9" s="43" customFormat="1" ht="15" customHeight="1" x14ac:dyDescent="0.25">
      <c r="A975" s="69" t="s">
        <v>1381</v>
      </c>
      <c r="C975" s="77" t="s">
        <v>1536</v>
      </c>
      <c r="D975" s="79" t="s">
        <v>145</v>
      </c>
      <c r="E975" s="43" t="s">
        <v>1113</v>
      </c>
      <c r="F975" s="78" t="s">
        <v>1535</v>
      </c>
      <c r="H975" s="58"/>
      <c r="I975" s="58"/>
    </row>
    <row r="976" spans="1:9" s="43" customFormat="1" ht="15" customHeight="1" x14ac:dyDescent="0.25">
      <c r="A976" s="69" t="s">
        <v>1381</v>
      </c>
      <c r="C976" s="77" t="s">
        <v>1537</v>
      </c>
      <c r="D976" s="79" t="s">
        <v>146</v>
      </c>
      <c r="E976" s="43" t="s">
        <v>1114</v>
      </c>
      <c r="F976" s="78" t="s">
        <v>1535</v>
      </c>
      <c r="H976" s="58"/>
      <c r="I976" s="58"/>
    </row>
    <row r="977" spans="1:9" s="43" customFormat="1" ht="15" customHeight="1" x14ac:dyDescent="0.25">
      <c r="A977" s="69" t="s">
        <v>1381</v>
      </c>
      <c r="C977" s="77" t="s">
        <v>1538</v>
      </c>
      <c r="D977" s="79" t="s">
        <v>144</v>
      </c>
      <c r="E977" s="43" t="s">
        <v>1115</v>
      </c>
      <c r="F977" s="78" t="s">
        <v>1535</v>
      </c>
      <c r="H977" s="58"/>
      <c r="I977" s="58"/>
    </row>
    <row r="978" spans="1:9" s="43" customFormat="1" ht="15" customHeight="1" x14ac:dyDescent="0.25">
      <c r="A978" s="69" t="s">
        <v>1381</v>
      </c>
      <c r="C978" s="77" t="s">
        <v>1539</v>
      </c>
      <c r="D978" s="79" t="s">
        <v>147</v>
      </c>
      <c r="E978" s="43" t="s">
        <v>1541</v>
      </c>
      <c r="F978" s="78" t="s">
        <v>1535</v>
      </c>
      <c r="H978" s="58"/>
      <c r="I978" s="58"/>
    </row>
    <row r="979" spans="1:9" s="43" customFormat="1" ht="15" customHeight="1" x14ac:dyDescent="0.25">
      <c r="A979" s="69" t="s">
        <v>1381</v>
      </c>
      <c r="C979" s="77" t="s">
        <v>1540</v>
      </c>
      <c r="D979" s="79" t="s">
        <v>148</v>
      </c>
      <c r="E979" s="43" t="s">
        <v>1116</v>
      </c>
      <c r="F979" s="78" t="s">
        <v>1535</v>
      </c>
      <c r="H979" s="58"/>
      <c r="I979" s="58"/>
    </row>
    <row r="980" spans="1:9" s="43" customFormat="1" ht="15" customHeight="1" x14ac:dyDescent="0.25">
      <c r="A980" s="69" t="s">
        <v>1381</v>
      </c>
      <c r="C980" s="77" t="s">
        <v>149</v>
      </c>
      <c r="D980" s="79" t="s">
        <v>150</v>
      </c>
      <c r="E980" s="43" t="s">
        <v>1117</v>
      </c>
      <c r="F980" s="78" t="s">
        <v>91</v>
      </c>
      <c r="H980" s="58"/>
      <c r="I980" s="58"/>
    </row>
    <row r="981" spans="1:9" s="43" customFormat="1" ht="15" customHeight="1" x14ac:dyDescent="0.25">
      <c r="A981" s="69" t="s">
        <v>1381</v>
      </c>
      <c r="C981" s="77" t="s">
        <v>95</v>
      </c>
      <c r="D981" s="79" t="s">
        <v>1542</v>
      </c>
      <c r="E981" s="43" t="s">
        <v>1543</v>
      </c>
      <c r="F981" s="78" t="s">
        <v>91</v>
      </c>
      <c r="H981" s="58"/>
      <c r="I981" s="58"/>
    </row>
    <row r="982" spans="1:9" s="43" customFormat="1" ht="15" customHeight="1" x14ac:dyDescent="0.25">
      <c r="A982" s="69" t="s">
        <v>1381</v>
      </c>
      <c r="C982" s="77" t="s">
        <v>137</v>
      </c>
      <c r="D982" s="79" t="s">
        <v>1391</v>
      </c>
      <c r="E982" s="43" t="s">
        <v>1392</v>
      </c>
      <c r="F982" s="78" t="s">
        <v>1535</v>
      </c>
      <c r="H982" s="58"/>
      <c r="I982" s="58"/>
    </row>
    <row r="983" spans="1:9" s="43" customFormat="1" ht="15" customHeight="1" x14ac:dyDescent="0.25">
      <c r="A983" s="58"/>
      <c r="C983" s="64"/>
      <c r="D983" s="64"/>
      <c r="E983" s="64"/>
      <c r="F983" s="50"/>
      <c r="G983" s="63"/>
      <c r="H983" s="58"/>
      <c r="I983" s="58"/>
    </row>
    <row r="984" spans="1:9" ht="15" customHeight="1" x14ac:dyDescent="0.25">
      <c r="A984" s="51" t="s">
        <v>1</v>
      </c>
      <c r="B984" s="15" t="str">
        <f>A984&amp;'Tabeller - Tables'!G47</f>
        <v>Stamdata2016</v>
      </c>
      <c r="C984" s="56" t="s">
        <v>11</v>
      </c>
      <c r="D984" s="74" t="s">
        <v>34</v>
      </c>
      <c r="E984" s="74" t="s">
        <v>1067</v>
      </c>
      <c r="F984" s="15" t="s">
        <v>91</v>
      </c>
      <c r="H984" s="52" t="s">
        <v>2234</v>
      </c>
      <c r="I984" s="52"/>
    </row>
    <row r="985" spans="1:9" ht="15" customHeight="1" x14ac:dyDescent="0.25">
      <c r="A985" s="51" t="s">
        <v>1</v>
      </c>
      <c r="C985" s="56" t="s">
        <v>9</v>
      </c>
      <c r="D985" s="74" t="s">
        <v>1068</v>
      </c>
      <c r="E985" s="74" t="s">
        <v>1069</v>
      </c>
      <c r="F985" s="15" t="s">
        <v>91</v>
      </c>
      <c r="H985" s="52" t="s">
        <v>2234</v>
      </c>
      <c r="I985" s="52"/>
    </row>
    <row r="986" spans="1:9" ht="15" customHeight="1" x14ac:dyDescent="0.25">
      <c r="A986" s="51" t="s">
        <v>1</v>
      </c>
      <c r="C986" s="56" t="s">
        <v>451</v>
      </c>
      <c r="D986" s="74" t="s">
        <v>31</v>
      </c>
      <c r="E986" s="74" t="s">
        <v>1070</v>
      </c>
      <c r="F986" s="15" t="s">
        <v>64</v>
      </c>
      <c r="H986" s="52" t="s">
        <v>2234</v>
      </c>
      <c r="I986" s="52"/>
    </row>
    <row r="987" spans="1:9" ht="15" customHeight="1" x14ac:dyDescent="0.25">
      <c r="A987" s="51" t="s">
        <v>1</v>
      </c>
      <c r="C987" s="56" t="s">
        <v>452</v>
      </c>
      <c r="D987" s="74" t="s">
        <v>24</v>
      </c>
      <c r="E987" s="74" t="s">
        <v>1071</v>
      </c>
      <c r="F987" s="15" t="s">
        <v>64</v>
      </c>
      <c r="H987" s="52" t="s">
        <v>2234</v>
      </c>
      <c r="I987" s="52"/>
    </row>
    <row r="988" spans="1:9" ht="15" customHeight="1" x14ac:dyDescent="0.25">
      <c r="A988" s="51" t="s">
        <v>1</v>
      </c>
      <c r="C988" s="56" t="s">
        <v>453</v>
      </c>
      <c r="D988" s="74" t="s">
        <v>30</v>
      </c>
      <c r="E988" s="74" t="s">
        <v>1072</v>
      </c>
      <c r="F988" s="15" t="s">
        <v>91</v>
      </c>
      <c r="H988" s="52" t="s">
        <v>2234</v>
      </c>
      <c r="I988" s="52"/>
    </row>
    <row r="989" spans="1:9" ht="15" customHeight="1" x14ac:dyDescent="0.25">
      <c r="A989" s="51" t="s">
        <v>1</v>
      </c>
      <c r="C989" s="56" t="s">
        <v>5</v>
      </c>
      <c r="D989" s="74" t="s">
        <v>15</v>
      </c>
      <c r="E989" s="74" t="s">
        <v>1073</v>
      </c>
      <c r="F989" s="15" t="s">
        <v>91</v>
      </c>
    </row>
    <row r="990" spans="1:9" ht="15" customHeight="1" x14ac:dyDescent="0.25">
      <c r="A990" s="51" t="s">
        <v>1</v>
      </c>
      <c r="C990" s="56" t="s">
        <v>301</v>
      </c>
      <c r="D990" s="74" t="s">
        <v>26</v>
      </c>
      <c r="E990" s="74" t="s">
        <v>1074</v>
      </c>
      <c r="F990" s="15" t="s">
        <v>64</v>
      </c>
      <c r="H990" s="52" t="s">
        <v>2234</v>
      </c>
      <c r="I990" s="52"/>
    </row>
    <row r="991" spans="1:9" ht="15" customHeight="1" x14ac:dyDescent="0.25">
      <c r="A991" s="51" t="s">
        <v>1</v>
      </c>
      <c r="C991" s="56" t="s">
        <v>302</v>
      </c>
      <c r="D991" s="74" t="s">
        <v>19</v>
      </c>
      <c r="E991" s="74" t="s">
        <v>1075</v>
      </c>
      <c r="F991" s="15" t="s">
        <v>64</v>
      </c>
      <c r="H991" s="52" t="s">
        <v>2234</v>
      </c>
      <c r="I991" s="52"/>
    </row>
    <row r="992" spans="1:9" ht="15" customHeight="1" x14ac:dyDescent="0.25">
      <c r="A992" s="51" t="s">
        <v>1</v>
      </c>
      <c r="C992" s="56" t="s">
        <v>454</v>
      </c>
      <c r="D992" s="74" t="s">
        <v>14</v>
      </c>
      <c r="E992" s="74" t="s">
        <v>1076</v>
      </c>
      <c r="F992" s="15" t="s">
        <v>65</v>
      </c>
      <c r="H992" s="52" t="s">
        <v>2234</v>
      </c>
      <c r="I992" s="52"/>
    </row>
    <row r="993" spans="1:9" ht="15" customHeight="1" x14ac:dyDescent="0.25">
      <c r="A993" s="51" t="s">
        <v>1</v>
      </c>
      <c r="C993" s="56" t="s">
        <v>455</v>
      </c>
      <c r="D993" s="74" t="s">
        <v>27</v>
      </c>
      <c r="E993" s="74" t="s">
        <v>1077</v>
      </c>
      <c r="F993" s="15" t="s">
        <v>65</v>
      </c>
      <c r="H993" s="52" t="s">
        <v>2234</v>
      </c>
      <c r="I993" s="52"/>
    </row>
    <row r="994" spans="1:9" ht="15" customHeight="1" x14ac:dyDescent="0.25">
      <c r="A994" s="51" t="s">
        <v>1</v>
      </c>
      <c r="C994" s="56" t="s">
        <v>456</v>
      </c>
      <c r="D994" s="74" t="s">
        <v>20</v>
      </c>
      <c r="E994" s="74" t="s">
        <v>1078</v>
      </c>
      <c r="F994" s="15" t="s">
        <v>65</v>
      </c>
      <c r="H994" s="52" t="s">
        <v>2234</v>
      </c>
      <c r="I994" s="52"/>
    </row>
    <row r="995" spans="1:9" ht="15" customHeight="1" x14ac:dyDescent="0.25">
      <c r="A995" s="51" t="s">
        <v>1</v>
      </c>
      <c r="C995" s="56" t="s">
        <v>4</v>
      </c>
      <c r="D995" s="74" t="s">
        <v>13</v>
      </c>
      <c r="E995" s="74" t="s">
        <v>1079</v>
      </c>
      <c r="F995" s="15" t="s">
        <v>91</v>
      </c>
    </row>
    <row r="996" spans="1:9" ht="15" customHeight="1" x14ac:dyDescent="0.25">
      <c r="A996" s="51" t="s">
        <v>1</v>
      </c>
      <c r="C996" s="56" t="s">
        <v>8</v>
      </c>
      <c r="D996" s="74" t="s">
        <v>32</v>
      </c>
      <c r="E996" s="74" t="s">
        <v>1080</v>
      </c>
      <c r="F996" s="15" t="s">
        <v>91</v>
      </c>
      <c r="H996" s="52" t="s">
        <v>2234</v>
      </c>
      <c r="I996" s="52"/>
    </row>
    <row r="997" spans="1:9" ht="15" customHeight="1" x14ac:dyDescent="0.25">
      <c r="A997" s="51" t="s">
        <v>1</v>
      </c>
      <c r="C997" s="56" t="s">
        <v>457</v>
      </c>
      <c r="D997" s="74" t="s">
        <v>23</v>
      </c>
      <c r="E997" s="74" t="s">
        <v>1081</v>
      </c>
      <c r="F997" s="15" t="s">
        <v>91</v>
      </c>
      <c r="H997" s="52" t="s">
        <v>2234</v>
      </c>
      <c r="I997" s="52"/>
    </row>
    <row r="998" spans="1:9" ht="15" customHeight="1" x14ac:dyDescent="0.25">
      <c r="A998" s="51" t="s">
        <v>1</v>
      </c>
      <c r="C998" s="56" t="s">
        <v>10</v>
      </c>
      <c r="D998" s="74" t="s">
        <v>33</v>
      </c>
      <c r="E998" s="74" t="s">
        <v>1082</v>
      </c>
      <c r="F998" s="15" t="s">
        <v>91</v>
      </c>
      <c r="H998" s="52" t="s">
        <v>2234</v>
      </c>
      <c r="I998" s="52"/>
    </row>
    <row r="999" spans="1:9" ht="15" customHeight="1" x14ac:dyDescent="0.25">
      <c r="A999" s="51" t="s">
        <v>1</v>
      </c>
      <c r="C999" s="56" t="s">
        <v>441</v>
      </c>
      <c r="D999" s="74" t="s">
        <v>12</v>
      </c>
      <c r="E999" s="74" t="s">
        <v>1083</v>
      </c>
      <c r="F999" s="15" t="s">
        <v>91</v>
      </c>
      <c r="G999" s="57" t="s">
        <v>1050</v>
      </c>
    </row>
    <row r="1000" spans="1:9" ht="15" customHeight="1" x14ac:dyDescent="0.25">
      <c r="A1000" s="51" t="s">
        <v>1</v>
      </c>
      <c r="C1000" s="56" t="s">
        <v>450</v>
      </c>
      <c r="D1000" s="74" t="s">
        <v>25</v>
      </c>
      <c r="E1000" s="74" t="s">
        <v>1084</v>
      </c>
      <c r="F1000" s="15" t="s">
        <v>91</v>
      </c>
      <c r="G1000" s="57" t="s">
        <v>1050</v>
      </c>
      <c r="H1000" s="52" t="s">
        <v>2234</v>
      </c>
      <c r="I1000" s="52"/>
    </row>
    <row r="1001" spans="1:9" ht="15" customHeight="1" x14ac:dyDescent="0.25">
      <c r="A1001" s="51" t="s">
        <v>1</v>
      </c>
      <c r="C1001" s="56" t="s">
        <v>449</v>
      </c>
      <c r="D1001" s="74" t="s">
        <v>18</v>
      </c>
      <c r="E1001" s="74" t="s">
        <v>1085</v>
      </c>
      <c r="F1001" s="15" t="s">
        <v>91</v>
      </c>
      <c r="G1001" s="57" t="s">
        <v>1050</v>
      </c>
      <c r="H1001" s="52" t="s">
        <v>2234</v>
      </c>
      <c r="I1001" s="52"/>
    </row>
    <row r="1002" spans="1:9" ht="15" customHeight="1" x14ac:dyDescent="0.25">
      <c r="A1002" s="51" t="s">
        <v>1</v>
      </c>
      <c r="C1002" s="56" t="s">
        <v>6</v>
      </c>
      <c r="D1002" s="74" t="s">
        <v>16</v>
      </c>
      <c r="E1002" s="74" t="s">
        <v>16</v>
      </c>
      <c r="F1002" s="15" t="s">
        <v>64</v>
      </c>
    </row>
    <row r="1003" spans="1:9" ht="15" customHeight="1" x14ac:dyDescent="0.25">
      <c r="A1003" s="51" t="s">
        <v>1</v>
      </c>
      <c r="C1003" s="56" t="s">
        <v>98</v>
      </c>
      <c r="D1003" s="74" t="s">
        <v>28</v>
      </c>
      <c r="E1003" s="74" t="s">
        <v>1086</v>
      </c>
      <c r="F1003" s="15" t="s">
        <v>64</v>
      </c>
      <c r="H1003" s="52" t="s">
        <v>2234</v>
      </c>
      <c r="I1003" s="52"/>
    </row>
    <row r="1004" spans="1:9" ht="15" customHeight="1" x14ac:dyDescent="0.25">
      <c r="A1004" s="51" t="s">
        <v>1</v>
      </c>
      <c r="C1004" s="56" t="s">
        <v>123</v>
      </c>
      <c r="D1004" s="74" t="s">
        <v>21</v>
      </c>
      <c r="E1004" s="74" t="s">
        <v>1087</v>
      </c>
      <c r="F1004" s="15" t="s">
        <v>64</v>
      </c>
      <c r="H1004" s="52" t="s">
        <v>2234</v>
      </c>
      <c r="I1004" s="52"/>
    </row>
    <row r="1005" spans="1:9" ht="15" customHeight="1" x14ac:dyDescent="0.25">
      <c r="A1005" s="51" t="s">
        <v>1</v>
      </c>
      <c r="C1005" s="56" t="s">
        <v>7</v>
      </c>
      <c r="D1005" s="74" t="s">
        <v>17</v>
      </c>
      <c r="E1005" s="74" t="s">
        <v>1088</v>
      </c>
      <c r="F1005" s="15" t="s">
        <v>64</v>
      </c>
    </row>
    <row r="1006" spans="1:9" ht="15" customHeight="1" x14ac:dyDescent="0.25">
      <c r="A1006" s="51" t="s">
        <v>1</v>
      </c>
      <c r="C1006" s="56" t="s">
        <v>313</v>
      </c>
      <c r="D1006" s="74" t="s">
        <v>29</v>
      </c>
      <c r="E1006" s="74" t="s">
        <v>1089</v>
      </c>
      <c r="F1006" s="15" t="s">
        <v>64</v>
      </c>
      <c r="H1006" s="52" t="s">
        <v>2234</v>
      </c>
      <c r="I1006" s="52"/>
    </row>
    <row r="1007" spans="1:9" ht="15" customHeight="1" x14ac:dyDescent="0.25">
      <c r="A1007" s="51" t="s">
        <v>1</v>
      </c>
      <c r="C1007" s="56" t="s">
        <v>314</v>
      </c>
      <c r="D1007" s="74" t="s">
        <v>22</v>
      </c>
      <c r="E1007" s="74" t="s">
        <v>1090</v>
      </c>
      <c r="F1007" s="15" t="s">
        <v>64</v>
      </c>
      <c r="H1007" s="52" t="s">
        <v>2234</v>
      </c>
      <c r="I1007" s="52"/>
    </row>
    <row r="1009" spans="1:9" s="43" customFormat="1" ht="15" customHeight="1" x14ac:dyDescent="0.25">
      <c r="A1009" s="58"/>
      <c r="C1009" s="58"/>
      <c r="D1009" s="58"/>
      <c r="E1009" s="58"/>
      <c r="G1009" s="58"/>
      <c r="H1009" s="58"/>
      <c r="I1009" s="58"/>
    </row>
  </sheetData>
  <sortState ref="A708:S730">
    <sortCondition ref="C708:C730"/>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7"/>
  <sheetViews>
    <sheetView workbookViewId="0">
      <selection activeCell="A2" sqref="A2"/>
    </sheetView>
  </sheetViews>
  <sheetFormatPr defaultRowHeight="15" x14ac:dyDescent="0.25"/>
  <cols>
    <col min="2" max="2" width="103.7109375" customWidth="1"/>
    <col min="3" max="3" width="8.85546875" style="23" customWidth="1"/>
    <col min="4" max="4" width="103.7109375" style="23" customWidth="1"/>
  </cols>
  <sheetData>
    <row r="1" spans="1:4" s="18" customFormat="1" ht="15.75" thickBot="1" x14ac:dyDescent="0.3">
      <c r="C1" s="23"/>
      <c r="D1" s="23"/>
    </row>
    <row r="2" spans="1:4" ht="15.75" thickBot="1" x14ac:dyDescent="0.3">
      <c r="A2" s="38" t="s">
        <v>89</v>
      </c>
      <c r="C2" s="39" t="s">
        <v>956</v>
      </c>
    </row>
    <row r="5" spans="1:4" x14ac:dyDescent="0.25">
      <c r="A5" s="1" t="s">
        <v>938</v>
      </c>
      <c r="B5" s="2"/>
      <c r="C5" s="28" t="s">
        <v>1038</v>
      </c>
      <c r="D5" s="29"/>
    </row>
    <row r="7" spans="1:4" x14ac:dyDescent="0.25">
      <c r="A7" s="3" t="s">
        <v>441</v>
      </c>
      <c r="B7" s="3" t="s">
        <v>124</v>
      </c>
      <c r="C7" s="30" t="s">
        <v>441</v>
      </c>
      <c r="D7" s="30" t="s">
        <v>972</v>
      </c>
    </row>
    <row r="10" spans="1:4" x14ac:dyDescent="0.25">
      <c r="A10" s="1" t="s">
        <v>937</v>
      </c>
      <c r="B10" s="2"/>
      <c r="C10" s="28" t="s">
        <v>1053</v>
      </c>
      <c r="D10" s="29"/>
    </row>
    <row r="12" spans="1:4" x14ac:dyDescent="0.25">
      <c r="A12" s="3" t="s">
        <v>449</v>
      </c>
      <c r="B12" s="3" t="s">
        <v>125</v>
      </c>
      <c r="C12" s="30" t="s">
        <v>449</v>
      </c>
      <c r="D12" s="30" t="s">
        <v>973</v>
      </c>
    </row>
    <row r="13" spans="1:4" x14ac:dyDescent="0.25">
      <c r="A13" s="3" t="s">
        <v>48</v>
      </c>
      <c r="B13" s="3" t="s">
        <v>61</v>
      </c>
      <c r="C13" s="30" t="s">
        <v>48</v>
      </c>
      <c r="D13" s="30" t="s">
        <v>974</v>
      </c>
    </row>
    <row r="14" spans="1:4" x14ac:dyDescent="0.25">
      <c r="A14" s="3" t="s">
        <v>50</v>
      </c>
      <c r="B14" s="3" t="s">
        <v>57</v>
      </c>
      <c r="C14" s="30" t="s">
        <v>50</v>
      </c>
      <c r="D14" s="30" t="s">
        <v>975</v>
      </c>
    </row>
    <row r="16" spans="1:4" x14ac:dyDescent="0.25">
      <c r="B16" s="13"/>
      <c r="D16" s="31"/>
    </row>
    <row r="17" spans="1:4" x14ac:dyDescent="0.25">
      <c r="A17" s="1" t="s">
        <v>936</v>
      </c>
      <c r="B17" s="2"/>
      <c r="C17" s="28" t="s">
        <v>1054</v>
      </c>
      <c r="D17" s="29"/>
    </row>
    <row r="19" spans="1:4" x14ac:dyDescent="0.25">
      <c r="A19" s="3" t="s">
        <v>450</v>
      </c>
      <c r="B19" s="3" t="s">
        <v>126</v>
      </c>
      <c r="C19" s="30" t="s">
        <v>450</v>
      </c>
      <c r="D19" s="30" t="s">
        <v>976</v>
      </c>
    </row>
    <row r="20" spans="1:4" x14ac:dyDescent="0.25">
      <c r="A20" s="3" t="s">
        <v>48</v>
      </c>
      <c r="B20" s="3" t="s">
        <v>62</v>
      </c>
      <c r="C20" s="30" t="s">
        <v>48</v>
      </c>
      <c r="D20" s="30" t="s">
        <v>977</v>
      </c>
    </row>
    <row r="21" spans="1:4" x14ac:dyDescent="0.25">
      <c r="A21" s="3" t="s">
        <v>50</v>
      </c>
      <c r="B21" s="3" t="s">
        <v>63</v>
      </c>
      <c r="C21" s="30" t="s">
        <v>50</v>
      </c>
      <c r="D21" s="30" t="s">
        <v>978</v>
      </c>
    </row>
    <row r="24" spans="1:4" x14ac:dyDescent="0.25">
      <c r="A24" s="1" t="s">
        <v>935</v>
      </c>
      <c r="B24" s="2"/>
      <c r="C24" s="28" t="s">
        <v>1055</v>
      </c>
      <c r="D24" s="29"/>
    </row>
    <row r="26" spans="1:4" x14ac:dyDescent="0.25">
      <c r="A26" s="3" t="s">
        <v>4</v>
      </c>
      <c r="B26" s="3" t="s">
        <v>47</v>
      </c>
      <c r="C26" s="30" t="s">
        <v>4</v>
      </c>
      <c r="D26" s="30" t="s">
        <v>979</v>
      </c>
    </row>
    <row r="27" spans="1:4" x14ac:dyDescent="0.25">
      <c r="A27" s="3" t="s">
        <v>35</v>
      </c>
      <c r="B27" s="3" t="s">
        <v>36</v>
      </c>
      <c r="C27" s="30" t="s">
        <v>35</v>
      </c>
      <c r="D27" s="30" t="s">
        <v>980</v>
      </c>
    </row>
    <row r="28" spans="1:4" x14ac:dyDescent="0.25">
      <c r="A28" s="3" t="s">
        <v>37</v>
      </c>
      <c r="B28" s="3" t="s">
        <v>38</v>
      </c>
      <c r="C28" s="30" t="s">
        <v>37</v>
      </c>
      <c r="D28" s="30" t="s">
        <v>981</v>
      </c>
    </row>
    <row r="31" spans="1:4" x14ac:dyDescent="0.25">
      <c r="A31" s="1" t="s">
        <v>934</v>
      </c>
      <c r="B31" s="2"/>
      <c r="C31" s="28" t="s">
        <v>1056</v>
      </c>
      <c r="D31" s="29"/>
    </row>
    <row r="33" spans="1:4" x14ac:dyDescent="0.25">
      <c r="A33" s="3" t="s">
        <v>6</v>
      </c>
      <c r="B33" s="4"/>
      <c r="C33" s="30" t="s">
        <v>6</v>
      </c>
      <c r="D33" s="30"/>
    </row>
    <row r="34" spans="1:4" ht="15.75" x14ac:dyDescent="0.3">
      <c r="A34" s="5">
        <v>1</v>
      </c>
      <c r="B34" s="6" t="s">
        <v>39</v>
      </c>
      <c r="C34" s="32">
        <v>1</v>
      </c>
      <c r="D34" s="33" t="s">
        <v>982</v>
      </c>
    </row>
    <row r="35" spans="1:4" ht="15.75" x14ac:dyDescent="0.3">
      <c r="A35" s="5">
        <v>3</v>
      </c>
      <c r="B35" s="6" t="s">
        <v>40</v>
      </c>
      <c r="C35" s="32">
        <v>3</v>
      </c>
      <c r="D35" s="33" t="s">
        <v>983</v>
      </c>
    </row>
    <row r="36" spans="1:4" x14ac:dyDescent="0.25">
      <c r="A36" s="5">
        <v>5</v>
      </c>
      <c r="B36" s="4" t="s">
        <v>41</v>
      </c>
      <c r="C36" s="32">
        <v>5</v>
      </c>
      <c r="D36" s="30" t="s">
        <v>984</v>
      </c>
    </row>
    <row r="37" spans="1:4" x14ac:dyDescent="0.25">
      <c r="A37" s="5">
        <v>7</v>
      </c>
      <c r="B37" s="4" t="s">
        <v>42</v>
      </c>
      <c r="C37" s="32">
        <v>7</v>
      </c>
      <c r="D37" s="30" t="s">
        <v>985</v>
      </c>
    </row>
    <row r="38" spans="1:4" x14ac:dyDescent="0.25">
      <c r="A38" s="5">
        <v>20</v>
      </c>
      <c r="B38" s="3" t="s">
        <v>102</v>
      </c>
      <c r="C38" s="32">
        <v>20</v>
      </c>
      <c r="D38" s="30" t="s">
        <v>986</v>
      </c>
    </row>
    <row r="39" spans="1:4" x14ac:dyDescent="0.25">
      <c r="A39" s="5">
        <v>30</v>
      </c>
      <c r="B39" s="4" t="s">
        <v>43</v>
      </c>
      <c r="C39" s="32">
        <v>30</v>
      </c>
      <c r="D39" s="30" t="s">
        <v>987</v>
      </c>
    </row>
    <row r="40" spans="1:4" x14ac:dyDescent="0.25">
      <c r="A40" s="7">
        <v>70</v>
      </c>
      <c r="B40" s="4" t="s">
        <v>44</v>
      </c>
      <c r="C40" s="34">
        <v>70</v>
      </c>
      <c r="D40" s="30" t="s">
        <v>988</v>
      </c>
    </row>
    <row r="41" spans="1:4" x14ac:dyDescent="0.25">
      <c r="A41" s="7">
        <v>80</v>
      </c>
      <c r="B41" s="4" t="s">
        <v>45</v>
      </c>
      <c r="C41" s="34">
        <v>80</v>
      </c>
      <c r="D41" s="30" t="s">
        <v>989</v>
      </c>
    </row>
    <row r="42" spans="1:4" x14ac:dyDescent="0.25">
      <c r="A42" s="7">
        <v>90</v>
      </c>
      <c r="B42" s="4" t="s">
        <v>46</v>
      </c>
      <c r="C42" s="34">
        <v>90</v>
      </c>
      <c r="D42" s="30" t="s">
        <v>990</v>
      </c>
    </row>
    <row r="45" spans="1:4" x14ac:dyDescent="0.25">
      <c r="A45" s="1" t="s">
        <v>933</v>
      </c>
      <c r="B45" s="2"/>
      <c r="C45" s="28" t="s">
        <v>1057</v>
      </c>
      <c r="D45" s="29"/>
    </row>
    <row r="47" spans="1:4" x14ac:dyDescent="0.25">
      <c r="A47" s="3" t="s">
        <v>123</v>
      </c>
      <c r="B47" s="3"/>
      <c r="C47" s="30" t="s">
        <v>123</v>
      </c>
      <c r="D47" s="30"/>
    </row>
    <row r="48" spans="1:4" ht="15.75" x14ac:dyDescent="0.3">
      <c r="A48" s="5">
        <v>1</v>
      </c>
      <c r="B48" s="6" t="s">
        <v>39</v>
      </c>
      <c r="C48" s="32">
        <v>1</v>
      </c>
      <c r="D48" s="33" t="s">
        <v>982</v>
      </c>
    </row>
    <row r="49" spans="1:4" ht="15.75" x14ac:dyDescent="0.3">
      <c r="A49" s="5">
        <v>3</v>
      </c>
      <c r="B49" s="6" t="s">
        <v>40</v>
      </c>
      <c r="C49" s="32">
        <v>3</v>
      </c>
      <c r="D49" s="33" t="s">
        <v>983</v>
      </c>
    </row>
    <row r="50" spans="1:4" x14ac:dyDescent="0.25">
      <c r="A50" s="5">
        <v>5</v>
      </c>
      <c r="B50" s="4" t="s">
        <v>41</v>
      </c>
      <c r="C50" s="32">
        <v>5</v>
      </c>
      <c r="D50" s="30" t="s">
        <v>984</v>
      </c>
    </row>
    <row r="51" spans="1:4" x14ac:dyDescent="0.25">
      <c r="A51" s="5">
        <v>7</v>
      </c>
      <c r="B51" s="4" t="s">
        <v>42</v>
      </c>
      <c r="C51" s="32">
        <v>7</v>
      </c>
      <c r="D51" s="30" t="s">
        <v>985</v>
      </c>
    </row>
    <row r="52" spans="1:4" x14ac:dyDescent="0.25">
      <c r="A52" s="5">
        <v>20</v>
      </c>
      <c r="B52" s="3" t="s">
        <v>101</v>
      </c>
      <c r="C52" s="32">
        <v>20</v>
      </c>
      <c r="D52" s="30" t="s">
        <v>986</v>
      </c>
    </row>
    <row r="53" spans="1:4" x14ac:dyDescent="0.25">
      <c r="A53" s="5">
        <v>30</v>
      </c>
      <c r="B53" s="4" t="s">
        <v>43</v>
      </c>
      <c r="C53" s="32">
        <v>30</v>
      </c>
      <c r="D53" s="30" t="s">
        <v>987</v>
      </c>
    </row>
    <row r="54" spans="1:4" x14ac:dyDescent="0.25">
      <c r="A54" s="7">
        <v>70</v>
      </c>
      <c r="B54" s="4" t="s">
        <v>44</v>
      </c>
      <c r="C54" s="34">
        <v>70</v>
      </c>
      <c r="D54" s="30" t="s">
        <v>988</v>
      </c>
    </row>
    <row r="55" spans="1:4" x14ac:dyDescent="0.25">
      <c r="A55" s="7">
        <v>80</v>
      </c>
      <c r="B55" s="4" t="s">
        <v>45</v>
      </c>
      <c r="C55" s="34">
        <v>80</v>
      </c>
      <c r="D55" s="30" t="s">
        <v>989</v>
      </c>
    </row>
    <row r="56" spans="1:4" x14ac:dyDescent="0.25">
      <c r="A56" s="7">
        <v>90</v>
      </c>
      <c r="B56" s="4" t="s">
        <v>46</v>
      </c>
      <c r="C56" s="34">
        <v>90</v>
      </c>
      <c r="D56" s="30" t="s">
        <v>990</v>
      </c>
    </row>
    <row r="57" spans="1:4" x14ac:dyDescent="0.25">
      <c r="A57" s="3" t="s">
        <v>48</v>
      </c>
      <c r="B57" s="3" t="s">
        <v>61</v>
      </c>
      <c r="C57" s="30" t="s">
        <v>48</v>
      </c>
      <c r="D57" s="30" t="s">
        <v>991</v>
      </c>
    </row>
    <row r="58" spans="1:4" x14ac:dyDescent="0.25">
      <c r="A58" s="3" t="s">
        <v>50</v>
      </c>
      <c r="B58" s="3" t="s">
        <v>57</v>
      </c>
      <c r="C58" s="30" t="s">
        <v>50</v>
      </c>
      <c r="D58" s="30" t="s">
        <v>975</v>
      </c>
    </row>
    <row r="61" spans="1:4" x14ac:dyDescent="0.25">
      <c r="A61" s="1" t="s">
        <v>932</v>
      </c>
      <c r="B61" s="2"/>
      <c r="C61" s="28" t="s">
        <v>1058</v>
      </c>
      <c r="D61" s="29"/>
    </row>
    <row r="63" spans="1:4" x14ac:dyDescent="0.25">
      <c r="A63" s="3" t="s">
        <v>98</v>
      </c>
      <c r="B63" s="3"/>
      <c r="C63" s="30" t="s">
        <v>98</v>
      </c>
      <c r="D63" s="30"/>
    </row>
    <row r="64" spans="1:4" ht="15.75" x14ac:dyDescent="0.3">
      <c r="A64" s="5">
        <v>1</v>
      </c>
      <c r="B64" s="6" t="s">
        <v>39</v>
      </c>
      <c r="C64" s="32">
        <v>1</v>
      </c>
      <c r="D64" s="33" t="s">
        <v>982</v>
      </c>
    </row>
    <row r="65" spans="1:4" ht="15.75" x14ac:dyDescent="0.3">
      <c r="A65" s="5">
        <v>3</v>
      </c>
      <c r="B65" s="6" t="s">
        <v>40</v>
      </c>
      <c r="C65" s="32">
        <v>3</v>
      </c>
      <c r="D65" s="33" t="s">
        <v>983</v>
      </c>
    </row>
    <row r="66" spans="1:4" x14ac:dyDescent="0.25">
      <c r="A66" s="5">
        <v>5</v>
      </c>
      <c r="B66" s="4" t="s">
        <v>41</v>
      </c>
      <c r="C66" s="32">
        <v>5</v>
      </c>
      <c r="D66" s="30" t="s">
        <v>984</v>
      </c>
    </row>
    <row r="67" spans="1:4" x14ac:dyDescent="0.25">
      <c r="A67" s="5">
        <v>7</v>
      </c>
      <c r="B67" s="4" t="s">
        <v>42</v>
      </c>
      <c r="C67" s="32">
        <v>7</v>
      </c>
      <c r="D67" s="30" t="s">
        <v>985</v>
      </c>
    </row>
    <row r="68" spans="1:4" x14ac:dyDescent="0.25">
      <c r="A68" s="5">
        <v>20</v>
      </c>
      <c r="B68" s="3" t="s">
        <v>102</v>
      </c>
      <c r="C68" s="32">
        <v>20</v>
      </c>
      <c r="D68" s="30" t="s">
        <v>986</v>
      </c>
    </row>
    <row r="69" spans="1:4" x14ac:dyDescent="0.25">
      <c r="A69" s="5">
        <v>30</v>
      </c>
      <c r="B69" s="4" t="s">
        <v>43</v>
      </c>
      <c r="C69" s="32">
        <v>30</v>
      </c>
      <c r="D69" s="30" t="s">
        <v>987</v>
      </c>
    </row>
    <row r="70" spans="1:4" x14ac:dyDescent="0.25">
      <c r="A70" s="7">
        <v>70</v>
      </c>
      <c r="B70" s="4" t="s">
        <v>44</v>
      </c>
      <c r="C70" s="34">
        <v>70</v>
      </c>
      <c r="D70" s="30" t="s">
        <v>988</v>
      </c>
    </row>
    <row r="71" spans="1:4" x14ac:dyDescent="0.25">
      <c r="A71" s="7">
        <v>80</v>
      </c>
      <c r="B71" s="4" t="s">
        <v>45</v>
      </c>
      <c r="C71" s="34">
        <v>80</v>
      </c>
      <c r="D71" s="30" t="s">
        <v>989</v>
      </c>
    </row>
    <row r="72" spans="1:4" x14ac:dyDescent="0.25">
      <c r="A72" s="7">
        <v>90</v>
      </c>
      <c r="B72" s="4" t="s">
        <v>46</v>
      </c>
      <c r="C72" s="34">
        <v>90</v>
      </c>
      <c r="D72" s="30" t="s">
        <v>990</v>
      </c>
    </row>
    <row r="73" spans="1:4" x14ac:dyDescent="0.25">
      <c r="A73" s="3" t="s">
        <v>48</v>
      </c>
      <c r="B73" s="3" t="s">
        <v>62</v>
      </c>
      <c r="C73" s="30" t="s">
        <v>48</v>
      </c>
      <c r="D73" s="30" t="s">
        <v>993</v>
      </c>
    </row>
    <row r="74" spans="1:4" x14ac:dyDescent="0.25">
      <c r="A74" s="3" t="s">
        <v>50</v>
      </c>
      <c r="B74" s="3" t="s">
        <v>63</v>
      </c>
      <c r="C74" s="30" t="s">
        <v>50</v>
      </c>
      <c r="D74" s="30" t="s">
        <v>1046</v>
      </c>
    </row>
    <row r="77" spans="1:4" x14ac:dyDescent="0.25">
      <c r="A77" s="1" t="s">
        <v>931</v>
      </c>
      <c r="B77" s="2"/>
      <c r="C77" s="28" t="s">
        <v>1059</v>
      </c>
      <c r="D77" s="29"/>
    </row>
    <row r="79" spans="1:4" x14ac:dyDescent="0.25">
      <c r="A79" s="3" t="s">
        <v>8</v>
      </c>
      <c r="B79" s="3"/>
      <c r="C79" s="30" t="s">
        <v>8</v>
      </c>
      <c r="D79" s="30"/>
    </row>
    <row r="80" spans="1:4" x14ac:dyDescent="0.25">
      <c r="A80" s="87" t="s">
        <v>48</v>
      </c>
      <c r="B80" s="87" t="s">
        <v>61</v>
      </c>
      <c r="C80" s="92" t="s">
        <v>48</v>
      </c>
      <c r="D80" s="92" t="s">
        <v>991</v>
      </c>
    </row>
    <row r="81" spans="1:4" x14ac:dyDescent="0.25">
      <c r="A81" s="87" t="s">
        <v>49</v>
      </c>
      <c r="B81" s="87" t="s">
        <v>103</v>
      </c>
      <c r="C81" s="92" t="s">
        <v>49</v>
      </c>
      <c r="D81" s="92" t="s">
        <v>994</v>
      </c>
    </row>
    <row r="82" spans="1:4" x14ac:dyDescent="0.25">
      <c r="A82" s="89"/>
      <c r="B82" s="89" t="s">
        <v>104</v>
      </c>
      <c r="C82" s="94"/>
      <c r="D82" s="94" t="s">
        <v>995</v>
      </c>
    </row>
    <row r="83" spans="1:4" x14ac:dyDescent="0.25">
      <c r="A83" s="89" t="s">
        <v>50</v>
      </c>
      <c r="B83" s="89" t="s">
        <v>57</v>
      </c>
      <c r="C83" s="94" t="s">
        <v>50</v>
      </c>
      <c r="D83" s="94" t="s">
        <v>992</v>
      </c>
    </row>
    <row r="84" spans="1:4" x14ac:dyDescent="0.25">
      <c r="A84" s="3">
        <v>11</v>
      </c>
      <c r="B84" s="3" t="s">
        <v>51</v>
      </c>
      <c r="C84" s="30">
        <v>11</v>
      </c>
      <c r="D84" s="30" t="s">
        <v>996</v>
      </c>
    </row>
    <row r="85" spans="1:4" x14ac:dyDescent="0.25">
      <c r="A85" s="3">
        <v>20</v>
      </c>
      <c r="B85" s="3" t="s">
        <v>52</v>
      </c>
      <c r="C85" s="30">
        <v>20</v>
      </c>
      <c r="D85" s="30" t="s">
        <v>997</v>
      </c>
    </row>
    <row r="86" spans="1:4" x14ac:dyDescent="0.25">
      <c r="A86" s="3">
        <v>21</v>
      </c>
      <c r="B86" s="3" t="s">
        <v>53</v>
      </c>
      <c r="C86" s="30">
        <v>21</v>
      </c>
      <c r="D86" s="30" t="s">
        <v>998</v>
      </c>
    </row>
    <row r="87" spans="1:4" x14ac:dyDescent="0.25">
      <c r="A87" s="3">
        <v>22</v>
      </c>
      <c r="B87" s="3" t="s">
        <v>54</v>
      </c>
      <c r="C87" s="30">
        <v>22</v>
      </c>
      <c r="D87" s="30" t="s">
        <v>999</v>
      </c>
    </row>
    <row r="88" spans="1:4" x14ac:dyDescent="0.25">
      <c r="A88" s="3">
        <v>30</v>
      </c>
      <c r="B88" s="3" t="s">
        <v>55</v>
      </c>
      <c r="C88" s="30">
        <v>30</v>
      </c>
      <c r="D88" s="30" t="s">
        <v>1000</v>
      </c>
    </row>
    <row r="89" spans="1:4" x14ac:dyDescent="0.25">
      <c r="A89" s="3">
        <v>40</v>
      </c>
      <c r="B89" s="3" t="s">
        <v>56</v>
      </c>
      <c r="C89" s="30">
        <v>40</v>
      </c>
      <c r="D89" s="30" t="s">
        <v>1001</v>
      </c>
    </row>
    <row r="92" spans="1:4" x14ac:dyDescent="0.25">
      <c r="A92" s="1" t="s">
        <v>930</v>
      </c>
      <c r="B92" s="2"/>
      <c r="C92" s="28" t="s">
        <v>1060</v>
      </c>
      <c r="D92" s="29"/>
    </row>
    <row r="94" spans="1:4" x14ac:dyDescent="0.25">
      <c r="A94" s="87" t="s">
        <v>9</v>
      </c>
      <c r="B94" s="87" t="s">
        <v>127</v>
      </c>
      <c r="C94" s="92" t="s">
        <v>9</v>
      </c>
      <c r="D94" s="92" t="s">
        <v>1002</v>
      </c>
    </row>
    <row r="95" spans="1:4" x14ac:dyDescent="0.25">
      <c r="A95" s="88"/>
      <c r="B95" s="88" t="s">
        <v>105</v>
      </c>
      <c r="C95" s="93"/>
      <c r="D95" s="93" t="s">
        <v>1003</v>
      </c>
    </row>
    <row r="96" spans="1:4" x14ac:dyDescent="0.25">
      <c r="A96" s="88"/>
      <c r="B96" s="88" t="s">
        <v>106</v>
      </c>
      <c r="C96" s="93"/>
      <c r="D96" s="93" t="s">
        <v>1004</v>
      </c>
    </row>
    <row r="97" spans="1:4" x14ac:dyDescent="0.25">
      <c r="A97" s="89"/>
      <c r="B97" s="89" t="s">
        <v>58</v>
      </c>
      <c r="C97" s="94"/>
      <c r="D97" s="94" t="s">
        <v>1005</v>
      </c>
    </row>
    <row r="98" spans="1:4" x14ac:dyDescent="0.25">
      <c r="A98" s="89" t="s">
        <v>48</v>
      </c>
      <c r="B98" s="89" t="s">
        <v>61</v>
      </c>
      <c r="C98" s="94" t="s">
        <v>48</v>
      </c>
      <c r="D98" s="94" t="s">
        <v>974</v>
      </c>
    </row>
    <row r="99" spans="1:4" x14ac:dyDescent="0.25">
      <c r="A99" s="3" t="s">
        <v>50</v>
      </c>
      <c r="B99" s="3" t="s">
        <v>57</v>
      </c>
      <c r="C99" s="30" t="s">
        <v>50</v>
      </c>
      <c r="D99" s="30" t="s">
        <v>975</v>
      </c>
    </row>
    <row r="102" spans="1:4" x14ac:dyDescent="0.25">
      <c r="A102" s="1" t="s">
        <v>928</v>
      </c>
      <c r="B102" s="2"/>
      <c r="C102" s="28" t="s">
        <v>1061</v>
      </c>
      <c r="D102" s="29"/>
    </row>
    <row r="104" spans="1:4" x14ac:dyDescent="0.25">
      <c r="A104" s="87" t="s">
        <v>10</v>
      </c>
      <c r="B104" s="87" t="s">
        <v>128</v>
      </c>
      <c r="C104" s="92" t="s">
        <v>10</v>
      </c>
      <c r="D104" s="92" t="s">
        <v>1006</v>
      </c>
    </row>
    <row r="105" spans="1:4" x14ac:dyDescent="0.25">
      <c r="A105" s="88"/>
      <c r="B105" s="88" t="s">
        <v>107</v>
      </c>
      <c r="C105" s="93"/>
      <c r="D105" s="93" t="s">
        <v>1007</v>
      </c>
    </row>
    <row r="106" spans="1:4" x14ac:dyDescent="0.25">
      <c r="A106" s="89"/>
      <c r="B106" s="89" t="s">
        <v>108</v>
      </c>
      <c r="C106" s="94"/>
      <c r="D106" s="94" t="s">
        <v>1008</v>
      </c>
    </row>
    <row r="107" spans="1:4" x14ac:dyDescent="0.25">
      <c r="A107" s="89" t="s">
        <v>48</v>
      </c>
      <c r="B107" s="89" t="s">
        <v>61</v>
      </c>
      <c r="C107" s="94" t="s">
        <v>48</v>
      </c>
      <c r="D107" s="94" t="s">
        <v>974</v>
      </c>
    </row>
    <row r="108" spans="1:4" x14ac:dyDescent="0.25">
      <c r="A108" s="3" t="s">
        <v>49</v>
      </c>
      <c r="B108" s="3" t="s">
        <v>109</v>
      </c>
      <c r="C108" s="30" t="s">
        <v>49</v>
      </c>
      <c r="D108" s="30" t="s">
        <v>1009</v>
      </c>
    </row>
    <row r="109" spans="1:4" x14ac:dyDescent="0.25">
      <c r="A109" s="3"/>
      <c r="B109" s="3" t="s">
        <v>104</v>
      </c>
      <c r="C109" s="30"/>
      <c r="D109" s="30" t="s">
        <v>1010</v>
      </c>
    </row>
    <row r="110" spans="1:4" x14ac:dyDescent="0.25">
      <c r="A110" s="3" t="s">
        <v>50</v>
      </c>
      <c r="B110" s="3" t="s">
        <v>57</v>
      </c>
      <c r="C110" s="30" t="s">
        <v>50</v>
      </c>
      <c r="D110" s="30" t="s">
        <v>975</v>
      </c>
    </row>
    <row r="113" spans="1:4" x14ac:dyDescent="0.25">
      <c r="A113" s="1" t="s">
        <v>929</v>
      </c>
      <c r="B113" s="2"/>
      <c r="C113" s="28" t="s">
        <v>1062</v>
      </c>
      <c r="D113" s="29"/>
    </row>
    <row r="115" spans="1:4" x14ac:dyDescent="0.25">
      <c r="A115" s="3" t="s">
        <v>11</v>
      </c>
      <c r="B115" s="3" t="s">
        <v>129</v>
      </c>
      <c r="C115" s="30" t="s">
        <v>11</v>
      </c>
      <c r="D115" s="30" t="s">
        <v>1011</v>
      </c>
    </row>
    <row r="116" spans="1:4" x14ac:dyDescent="0.25">
      <c r="A116" s="3" t="s">
        <v>59</v>
      </c>
      <c r="B116" s="3" t="s">
        <v>60</v>
      </c>
      <c r="C116" s="30" t="s">
        <v>59</v>
      </c>
      <c r="D116" s="30" t="s">
        <v>1012</v>
      </c>
    </row>
    <row r="117" spans="1:4" x14ac:dyDescent="0.25">
      <c r="A117" s="87" t="s">
        <v>48</v>
      </c>
      <c r="B117" s="87" t="s">
        <v>61</v>
      </c>
      <c r="C117" s="92" t="s">
        <v>48</v>
      </c>
      <c r="D117" s="92" t="s">
        <v>1013</v>
      </c>
    </row>
    <row r="118" spans="1:4" x14ac:dyDescent="0.25">
      <c r="A118" s="87" t="s">
        <v>49</v>
      </c>
      <c r="B118" s="87" t="s">
        <v>109</v>
      </c>
      <c r="C118" s="92" t="s">
        <v>49</v>
      </c>
      <c r="D118" s="92" t="s">
        <v>1009</v>
      </c>
    </row>
    <row r="119" spans="1:4" x14ac:dyDescent="0.25">
      <c r="A119" s="89"/>
      <c r="B119" s="89" t="s">
        <v>104</v>
      </c>
      <c r="C119" s="94"/>
      <c r="D119" s="94" t="s">
        <v>1010</v>
      </c>
    </row>
    <row r="120" spans="1:4" x14ac:dyDescent="0.25">
      <c r="A120" s="89" t="s">
        <v>50</v>
      </c>
      <c r="B120" s="89" t="s">
        <v>57</v>
      </c>
      <c r="C120" s="94" t="s">
        <v>50</v>
      </c>
      <c r="D120" s="94" t="s">
        <v>975</v>
      </c>
    </row>
    <row r="123" spans="1:4" x14ac:dyDescent="0.25">
      <c r="A123" s="1" t="s">
        <v>927</v>
      </c>
      <c r="B123" s="2"/>
      <c r="C123" s="28" t="s">
        <v>1063</v>
      </c>
      <c r="D123" s="29"/>
    </row>
    <row r="125" spans="1:4" x14ac:dyDescent="0.25">
      <c r="A125" s="87" t="s">
        <v>94</v>
      </c>
      <c r="B125" s="90" t="s">
        <v>110</v>
      </c>
      <c r="C125" s="92" t="s">
        <v>94</v>
      </c>
      <c r="D125" s="92" t="s">
        <v>1014</v>
      </c>
    </row>
    <row r="126" spans="1:4" x14ac:dyDescent="0.25">
      <c r="A126" s="88"/>
      <c r="B126" s="86" t="s">
        <v>112</v>
      </c>
      <c r="C126" s="93"/>
      <c r="D126" s="93" t="s">
        <v>1015</v>
      </c>
    </row>
    <row r="127" spans="1:4" x14ac:dyDescent="0.25">
      <c r="A127" s="88"/>
      <c r="B127" s="86" t="s">
        <v>113</v>
      </c>
      <c r="C127" s="93"/>
      <c r="D127" s="93" t="s">
        <v>1016</v>
      </c>
    </row>
    <row r="128" spans="1:4" x14ac:dyDescent="0.25">
      <c r="A128" s="88"/>
      <c r="B128" s="86" t="s">
        <v>111</v>
      </c>
      <c r="C128" s="93"/>
      <c r="D128" s="93" t="s">
        <v>1017</v>
      </c>
    </row>
    <row r="129" spans="1:4" x14ac:dyDescent="0.25">
      <c r="A129" s="88"/>
      <c r="B129" s="86" t="s">
        <v>115</v>
      </c>
      <c r="C129" s="93"/>
      <c r="D129" s="93" t="s">
        <v>1018</v>
      </c>
    </row>
    <row r="130" spans="1:4" x14ac:dyDescent="0.25">
      <c r="A130" s="88"/>
      <c r="B130" s="86" t="s">
        <v>114</v>
      </c>
      <c r="C130" s="93"/>
      <c r="D130" s="93" t="s">
        <v>1019</v>
      </c>
    </row>
    <row r="131" spans="1:4" x14ac:dyDescent="0.25">
      <c r="A131" s="88"/>
      <c r="B131" s="86" t="s">
        <v>116</v>
      </c>
      <c r="C131" s="93"/>
      <c r="D131" s="93" t="s">
        <v>1020</v>
      </c>
    </row>
    <row r="132" spans="1:4" x14ac:dyDescent="0.25">
      <c r="A132" s="88"/>
      <c r="B132" s="86" t="s">
        <v>117</v>
      </c>
      <c r="C132" s="93"/>
      <c r="D132" s="93" t="s">
        <v>1021</v>
      </c>
    </row>
    <row r="133" spans="1:4" x14ac:dyDescent="0.25">
      <c r="A133" s="88"/>
      <c r="B133" s="86" t="s">
        <v>118</v>
      </c>
      <c r="C133" s="93"/>
      <c r="D133" s="93" t="s">
        <v>1022</v>
      </c>
    </row>
    <row r="134" spans="1:4" x14ac:dyDescent="0.25">
      <c r="A134" s="88"/>
      <c r="B134" s="86" t="s">
        <v>119</v>
      </c>
      <c r="C134" s="93"/>
      <c r="D134" s="93" t="s">
        <v>1023</v>
      </c>
    </row>
    <row r="135" spans="1:4" x14ac:dyDescent="0.25">
      <c r="A135" s="88"/>
      <c r="B135" s="86" t="s">
        <v>120</v>
      </c>
      <c r="C135" s="93"/>
      <c r="D135" s="93" t="s">
        <v>1024</v>
      </c>
    </row>
    <row r="136" spans="1:4" x14ac:dyDescent="0.25">
      <c r="A136" s="88"/>
      <c r="B136" s="86" t="s">
        <v>121</v>
      </c>
      <c r="C136" s="93"/>
      <c r="D136" s="93" t="s">
        <v>1025</v>
      </c>
    </row>
    <row r="137" spans="1:4" x14ac:dyDescent="0.25">
      <c r="A137" s="89"/>
      <c r="B137" s="91" t="s">
        <v>122</v>
      </c>
      <c r="C137" s="94"/>
      <c r="D137" s="94" t="s">
        <v>1026</v>
      </c>
    </row>
    <row r="139" spans="1:4" s="18" customFormat="1" x14ac:dyDescent="0.25">
      <c r="C139" s="23"/>
      <c r="D139" s="23"/>
    </row>
    <row r="140" spans="1:4" s="18" customFormat="1" x14ac:dyDescent="0.25">
      <c r="A140" s="1" t="s">
        <v>2235</v>
      </c>
      <c r="B140" s="2"/>
      <c r="C140" s="28" t="s">
        <v>2236</v>
      </c>
      <c r="D140" s="29"/>
    </row>
    <row r="141" spans="1:4" s="18" customFormat="1" x14ac:dyDescent="0.25"/>
    <row r="142" spans="1:4" s="18" customFormat="1" x14ac:dyDescent="0.25">
      <c r="A142" s="3" t="s">
        <v>95</v>
      </c>
      <c r="B142" s="3"/>
      <c r="C142" s="30" t="s">
        <v>95</v>
      </c>
      <c r="D142" s="30"/>
    </row>
    <row r="143" spans="1:4" s="18" customFormat="1" x14ac:dyDescent="0.25">
      <c r="A143" s="3" t="s">
        <v>2237</v>
      </c>
      <c r="B143" s="3" t="s">
        <v>2238</v>
      </c>
      <c r="C143" s="30" t="s">
        <v>2237</v>
      </c>
      <c r="D143" s="30" t="s">
        <v>2239</v>
      </c>
    </row>
    <row r="144" spans="1:4" s="18" customFormat="1" x14ac:dyDescent="0.25">
      <c r="A144" s="3" t="s">
        <v>2240</v>
      </c>
      <c r="B144" s="3" t="s">
        <v>2241</v>
      </c>
      <c r="C144" s="30" t="s">
        <v>2240</v>
      </c>
      <c r="D144" s="30" t="s">
        <v>2242</v>
      </c>
    </row>
    <row r="145" spans="1:4" s="18" customFormat="1" x14ac:dyDescent="0.25">
      <c r="A145" s="3" t="s">
        <v>2243</v>
      </c>
      <c r="B145" s="3" t="s">
        <v>2244</v>
      </c>
      <c r="C145" s="30" t="s">
        <v>2243</v>
      </c>
      <c r="D145" s="30" t="s">
        <v>2245</v>
      </c>
    </row>
    <row r="146" spans="1:4" s="18" customFormat="1" x14ac:dyDescent="0.25">
      <c r="A146" s="3" t="s">
        <v>2246</v>
      </c>
      <c r="B146" s="3" t="s">
        <v>2247</v>
      </c>
      <c r="C146" s="30" t="s">
        <v>2246</v>
      </c>
      <c r="D146" s="30" t="s">
        <v>2248</v>
      </c>
    </row>
    <row r="147" spans="1:4" s="18" customFormat="1" x14ac:dyDescent="0.25">
      <c r="A147" s="3" t="s">
        <v>2249</v>
      </c>
      <c r="B147" s="3" t="s">
        <v>2250</v>
      </c>
      <c r="C147" s="30" t="s">
        <v>2249</v>
      </c>
      <c r="D147" s="30" t="s">
        <v>2251</v>
      </c>
    </row>
    <row r="148" spans="1:4" s="18" customFormat="1" x14ac:dyDescent="0.25">
      <c r="A148" s="3" t="s">
        <v>2252</v>
      </c>
      <c r="B148" s="3" t="s">
        <v>2253</v>
      </c>
      <c r="C148" s="30" t="s">
        <v>2252</v>
      </c>
      <c r="D148" s="30" t="s">
        <v>2254</v>
      </c>
    </row>
    <row r="149" spans="1:4" s="18" customFormat="1" x14ac:dyDescent="0.25">
      <c r="A149" s="3" t="s">
        <v>2255</v>
      </c>
      <c r="B149" s="3" t="s">
        <v>2256</v>
      </c>
      <c r="C149" s="30" t="s">
        <v>2255</v>
      </c>
      <c r="D149" s="30" t="s">
        <v>2257</v>
      </c>
    </row>
    <row r="150" spans="1:4" s="18" customFormat="1" x14ac:dyDescent="0.25">
      <c r="A150" s="3" t="s">
        <v>2258</v>
      </c>
      <c r="B150" s="3" t="s">
        <v>2259</v>
      </c>
      <c r="C150" s="30" t="s">
        <v>2258</v>
      </c>
      <c r="D150" s="30" t="s">
        <v>2260</v>
      </c>
    </row>
    <row r="151" spans="1:4" s="18" customFormat="1" x14ac:dyDescent="0.25">
      <c r="A151" s="3" t="s">
        <v>2261</v>
      </c>
      <c r="B151" s="3" t="s">
        <v>2262</v>
      </c>
      <c r="C151" s="30" t="s">
        <v>2261</v>
      </c>
      <c r="D151" s="30" t="s">
        <v>2263</v>
      </c>
    </row>
    <row r="152" spans="1:4" s="18" customFormat="1" x14ac:dyDescent="0.25">
      <c r="A152" s="3" t="s">
        <v>2264</v>
      </c>
      <c r="B152" s="3" t="s">
        <v>2265</v>
      </c>
      <c r="C152" s="30" t="s">
        <v>2264</v>
      </c>
      <c r="D152" s="30" t="s">
        <v>2266</v>
      </c>
    </row>
    <row r="153" spans="1:4" s="18" customFormat="1" x14ac:dyDescent="0.25">
      <c r="A153" s="3"/>
      <c r="B153" s="3" t="s">
        <v>2267</v>
      </c>
      <c r="C153" s="30"/>
      <c r="D153" s="30" t="s">
        <v>2268</v>
      </c>
    </row>
    <row r="154" spans="1:4" s="18" customFormat="1" x14ac:dyDescent="0.25">
      <c r="C154" s="23"/>
      <c r="D154" s="23"/>
    </row>
    <row r="156" spans="1:4" x14ac:dyDescent="0.25">
      <c r="A156" s="1" t="s">
        <v>1758</v>
      </c>
      <c r="B156" s="2"/>
      <c r="C156" s="28" t="s">
        <v>1759</v>
      </c>
      <c r="D156" s="29"/>
    </row>
    <row r="158" spans="1:4" x14ac:dyDescent="0.25">
      <c r="A158" s="3" t="s">
        <v>1749</v>
      </c>
      <c r="B158" s="3"/>
      <c r="C158" s="30" t="s">
        <v>95</v>
      </c>
      <c r="D158" s="30"/>
    </row>
    <row r="159" spans="1:4" x14ac:dyDescent="0.25">
      <c r="A159" s="3" t="s">
        <v>1760</v>
      </c>
      <c r="B159" s="3" t="s">
        <v>2269</v>
      </c>
      <c r="C159" s="30" t="s">
        <v>1760</v>
      </c>
      <c r="D159" s="30" t="s">
        <v>1751</v>
      </c>
    </row>
    <row r="160" spans="1:4" x14ac:dyDescent="0.25">
      <c r="A160" s="3" t="s">
        <v>1761</v>
      </c>
      <c r="B160" s="3" t="s">
        <v>2270</v>
      </c>
      <c r="C160" s="30" t="s">
        <v>1761</v>
      </c>
      <c r="D160" s="30" t="s">
        <v>1752</v>
      </c>
    </row>
    <row r="161" spans="1:4" x14ac:dyDescent="0.25">
      <c r="A161" s="3" t="s">
        <v>1762</v>
      </c>
      <c r="B161" s="3" t="s">
        <v>2271</v>
      </c>
      <c r="C161" s="30" t="s">
        <v>1762</v>
      </c>
      <c r="D161" s="30" t="s">
        <v>1753</v>
      </c>
    </row>
    <row r="162" spans="1:4" x14ac:dyDescent="0.25">
      <c r="A162" s="3" t="s">
        <v>438</v>
      </c>
      <c r="B162" s="3" t="s">
        <v>2272</v>
      </c>
      <c r="C162" s="30" t="s">
        <v>438</v>
      </c>
      <c r="D162" s="30" t="s">
        <v>1754</v>
      </c>
    </row>
    <row r="163" spans="1:4" x14ac:dyDescent="0.25">
      <c r="A163" s="3" t="s">
        <v>48</v>
      </c>
      <c r="B163" s="3" t="s">
        <v>2273</v>
      </c>
      <c r="C163" s="30" t="s">
        <v>48</v>
      </c>
      <c r="D163" s="30" t="s">
        <v>1755</v>
      </c>
    </row>
    <row r="164" spans="1:4" ht="39" x14ac:dyDescent="0.25">
      <c r="A164" s="3" t="s">
        <v>49</v>
      </c>
      <c r="B164" s="97" t="s">
        <v>2274</v>
      </c>
      <c r="C164" s="30" t="s">
        <v>49</v>
      </c>
      <c r="D164" s="96" t="s">
        <v>2275</v>
      </c>
    </row>
    <row r="165" spans="1:4" ht="26.25" x14ac:dyDescent="0.25">
      <c r="A165" s="3" t="s">
        <v>428</v>
      </c>
      <c r="B165" s="97" t="s">
        <v>2277</v>
      </c>
      <c r="C165" s="30" t="s">
        <v>428</v>
      </c>
      <c r="D165" s="30" t="s">
        <v>1756</v>
      </c>
    </row>
    <row r="166" spans="1:4" x14ac:dyDescent="0.25">
      <c r="A166" s="3" t="s">
        <v>1763</v>
      </c>
      <c r="B166" s="3" t="s">
        <v>2276</v>
      </c>
      <c r="C166" s="30" t="s">
        <v>1763</v>
      </c>
      <c r="D166" s="30" t="s">
        <v>1757</v>
      </c>
    </row>
    <row r="167" spans="1:4" s="18" customFormat="1" x14ac:dyDescent="0.25">
      <c r="C167" s="23"/>
      <c r="D167" s="23"/>
    </row>
    <row r="169" spans="1:4" x14ac:dyDescent="0.25">
      <c r="A169" s="1" t="s">
        <v>939</v>
      </c>
      <c r="B169" s="2"/>
      <c r="C169" s="28" t="s">
        <v>1027</v>
      </c>
      <c r="D169" s="29"/>
    </row>
    <row r="170" spans="1:4" x14ac:dyDescent="0.25">
      <c r="A170" s="16"/>
      <c r="B170" s="17"/>
      <c r="C170" s="35"/>
      <c r="D170" s="36"/>
    </row>
    <row r="171" spans="1:4" x14ac:dyDescent="0.25">
      <c r="A171" s="3" t="s">
        <v>425</v>
      </c>
      <c r="B171" s="3"/>
      <c r="C171" s="30" t="s">
        <v>425</v>
      </c>
      <c r="D171" s="30"/>
    </row>
    <row r="172" spans="1:4" x14ac:dyDescent="0.25">
      <c r="A172" s="3" t="s">
        <v>426</v>
      </c>
      <c r="B172" s="3" t="s">
        <v>427</v>
      </c>
      <c r="C172" s="30" t="s">
        <v>426</v>
      </c>
      <c r="D172" s="30" t="s">
        <v>1028</v>
      </c>
    </row>
    <row r="173" spans="1:4" x14ac:dyDescent="0.25">
      <c r="A173" s="3" t="s">
        <v>428</v>
      </c>
      <c r="B173" s="3" t="s">
        <v>429</v>
      </c>
      <c r="C173" s="30" t="s">
        <v>428</v>
      </c>
      <c r="D173" s="30" t="s">
        <v>1029</v>
      </c>
    </row>
    <row r="174" spans="1:4" x14ac:dyDescent="0.25">
      <c r="A174" s="3" t="s">
        <v>49</v>
      </c>
      <c r="B174" s="3" t="s">
        <v>430</v>
      </c>
      <c r="C174" s="30" t="s">
        <v>49</v>
      </c>
      <c r="D174" s="30" t="s">
        <v>1030</v>
      </c>
    </row>
    <row r="175" spans="1:4" x14ac:dyDescent="0.25">
      <c r="A175" s="3" t="s">
        <v>48</v>
      </c>
      <c r="B175" s="3" t="s">
        <v>431</v>
      </c>
      <c r="C175" s="30" t="s">
        <v>48</v>
      </c>
      <c r="D175" s="30" t="s">
        <v>2278</v>
      </c>
    </row>
    <row r="176" spans="1:4" x14ac:dyDescent="0.25">
      <c r="A176" s="3" t="s">
        <v>432</v>
      </c>
      <c r="B176" s="3" t="s">
        <v>433</v>
      </c>
      <c r="C176" s="30" t="s">
        <v>432</v>
      </c>
      <c r="D176" s="30" t="s">
        <v>1031</v>
      </c>
    </row>
    <row r="177" spans="1:4" x14ac:dyDescent="0.25">
      <c r="A177" s="3" t="s">
        <v>434</v>
      </c>
      <c r="B177" s="3" t="s">
        <v>435</v>
      </c>
      <c r="C177" s="30" t="s">
        <v>434</v>
      </c>
      <c r="D177" s="30" t="s">
        <v>1032</v>
      </c>
    </row>
    <row r="178" spans="1:4" x14ac:dyDescent="0.25">
      <c r="A178" s="3" t="s">
        <v>436</v>
      </c>
      <c r="B178" s="3" t="s">
        <v>437</v>
      </c>
      <c r="C178" s="30" t="s">
        <v>436</v>
      </c>
      <c r="D178" s="30" t="s">
        <v>1033</v>
      </c>
    </row>
    <row r="179" spans="1:4" x14ac:dyDescent="0.25">
      <c r="A179" s="3" t="s">
        <v>438</v>
      </c>
      <c r="B179" s="3" t="s">
        <v>439</v>
      </c>
      <c r="C179" s="30" t="s">
        <v>438</v>
      </c>
      <c r="D179" s="30" t="s">
        <v>1034</v>
      </c>
    </row>
    <row r="182" spans="1:4" x14ac:dyDescent="0.25">
      <c r="A182" s="1" t="s">
        <v>926</v>
      </c>
      <c r="B182" s="2"/>
      <c r="C182" s="28" t="s">
        <v>1064</v>
      </c>
      <c r="D182" s="29"/>
    </row>
    <row r="184" spans="1:4" x14ac:dyDescent="0.25">
      <c r="A184" s="3" t="s">
        <v>133</v>
      </c>
      <c r="B184" s="3"/>
      <c r="C184" s="30" t="s">
        <v>133</v>
      </c>
      <c r="D184" s="30"/>
    </row>
    <row r="185" spans="1:4" x14ac:dyDescent="0.25">
      <c r="A185" s="3">
        <v>1</v>
      </c>
      <c r="B185" s="3" t="s">
        <v>134</v>
      </c>
      <c r="C185" s="30">
        <v>1</v>
      </c>
      <c r="D185" s="30" t="s">
        <v>1035</v>
      </c>
    </row>
    <row r="186" spans="1:4" x14ac:dyDescent="0.25">
      <c r="A186" s="3">
        <v>2</v>
      </c>
      <c r="B186" s="3" t="s">
        <v>135</v>
      </c>
      <c r="C186" s="30">
        <v>2</v>
      </c>
      <c r="D186" s="30" t="s">
        <v>1036</v>
      </c>
    </row>
    <row r="187" spans="1:4" x14ac:dyDescent="0.25">
      <c r="A187" s="3">
        <v>3</v>
      </c>
      <c r="B187" s="3" t="s">
        <v>136</v>
      </c>
      <c r="C187" s="30">
        <v>3</v>
      </c>
      <c r="D187" s="30" t="s">
        <v>1037</v>
      </c>
    </row>
    <row r="189" spans="1:4" s="18" customFormat="1" x14ac:dyDescent="0.25">
      <c r="C189" s="23"/>
      <c r="D189" s="23"/>
    </row>
    <row r="190" spans="1:4" s="18" customFormat="1" x14ac:dyDescent="0.25">
      <c r="A190" s="1" t="s">
        <v>926</v>
      </c>
      <c r="B190" s="2"/>
      <c r="C190" s="28" t="s">
        <v>2279</v>
      </c>
      <c r="D190" s="29"/>
    </row>
    <row r="191" spans="1:4" s="18" customFormat="1" x14ac:dyDescent="0.25"/>
    <row r="192" spans="1:4" s="18" customFormat="1" x14ac:dyDescent="0.25">
      <c r="A192" s="3" t="s">
        <v>133</v>
      </c>
      <c r="B192" s="3"/>
      <c r="C192" s="30" t="s">
        <v>133</v>
      </c>
      <c r="D192" s="30"/>
    </row>
    <row r="193" spans="1:4" s="18" customFormat="1" x14ac:dyDescent="0.25">
      <c r="A193" s="3">
        <v>1</v>
      </c>
      <c r="B193" s="3" t="s">
        <v>2280</v>
      </c>
      <c r="C193" s="30">
        <v>1</v>
      </c>
      <c r="D193" s="30" t="s">
        <v>2281</v>
      </c>
    </row>
    <row r="194" spans="1:4" s="18" customFormat="1" x14ac:dyDescent="0.25">
      <c r="A194" s="3">
        <v>2</v>
      </c>
      <c r="B194" s="3" t="s">
        <v>135</v>
      </c>
      <c r="C194" s="30">
        <v>2</v>
      </c>
      <c r="D194" s="30" t="s">
        <v>2282</v>
      </c>
    </row>
    <row r="195" spans="1:4" s="18" customFormat="1" x14ac:dyDescent="0.25">
      <c r="A195" s="3">
        <v>3</v>
      </c>
      <c r="B195" s="3" t="s">
        <v>136</v>
      </c>
      <c r="C195" s="30">
        <v>3</v>
      </c>
      <c r="D195" s="30" t="s">
        <v>2283</v>
      </c>
    </row>
    <row r="196" spans="1:4" s="18" customFormat="1" x14ac:dyDescent="0.25">
      <c r="A196" s="3">
        <v>4</v>
      </c>
      <c r="B196" s="3" t="s">
        <v>2284</v>
      </c>
      <c r="C196" s="30">
        <v>4</v>
      </c>
      <c r="D196" s="30" t="s">
        <v>2285</v>
      </c>
    </row>
    <row r="197" spans="1:4" s="18" customFormat="1" x14ac:dyDescent="0.25">
      <c r="C197" s="23"/>
      <c r="D197" s="23"/>
    </row>
    <row r="199" spans="1:4" x14ac:dyDescent="0.25">
      <c r="A199" s="1" t="s">
        <v>925</v>
      </c>
      <c r="B199" s="2"/>
      <c r="C199" s="28" t="s">
        <v>1065</v>
      </c>
      <c r="D199" s="29"/>
    </row>
    <row r="201" spans="1:4" x14ac:dyDescent="0.25">
      <c r="A201" s="3" t="s">
        <v>95</v>
      </c>
      <c r="B201" s="3"/>
      <c r="C201" s="30" t="s">
        <v>95</v>
      </c>
    </row>
    <row r="202" spans="1:4" x14ac:dyDescent="0.25">
      <c r="A202" s="3">
        <v>1</v>
      </c>
      <c r="B202" s="3" t="s">
        <v>1514</v>
      </c>
      <c r="C202" s="30">
        <v>1</v>
      </c>
      <c r="D202" s="30" t="s">
        <v>1515</v>
      </c>
    </row>
    <row r="203" spans="1:4" x14ac:dyDescent="0.25">
      <c r="A203" s="3">
        <v>2</v>
      </c>
      <c r="B203" s="3" t="s">
        <v>1516</v>
      </c>
      <c r="C203" s="30">
        <v>2</v>
      </c>
      <c r="D203" s="30" t="s">
        <v>1517</v>
      </c>
    </row>
    <row r="204" spans="1:4" x14ac:dyDescent="0.25">
      <c r="A204" s="3">
        <v>3</v>
      </c>
      <c r="B204" s="3" t="s">
        <v>1518</v>
      </c>
      <c r="C204" s="30">
        <v>3</v>
      </c>
      <c r="D204" s="30" t="s">
        <v>1519</v>
      </c>
    </row>
    <row r="207" spans="1:4" x14ac:dyDescent="0.25">
      <c r="A207" s="1" t="s">
        <v>940</v>
      </c>
      <c r="B207" s="2"/>
      <c r="C207" s="28" t="s">
        <v>1066</v>
      </c>
      <c r="D207" s="29"/>
    </row>
    <row r="209" spans="1:4" x14ac:dyDescent="0.25">
      <c r="A209" s="3" t="s">
        <v>95</v>
      </c>
      <c r="B209" s="3"/>
      <c r="C209" s="30" t="s">
        <v>95</v>
      </c>
      <c r="D209" s="30"/>
    </row>
    <row r="210" spans="1:4" x14ac:dyDescent="0.25">
      <c r="A210" s="3">
        <v>1</v>
      </c>
      <c r="B210" s="3" t="s">
        <v>1520</v>
      </c>
      <c r="C210" s="30">
        <v>1</v>
      </c>
      <c r="D210" s="30" t="s">
        <v>1521</v>
      </c>
    </row>
    <row r="211" spans="1:4" x14ac:dyDescent="0.25">
      <c r="A211" s="3">
        <v>2</v>
      </c>
      <c r="B211" s="3" t="s">
        <v>1522</v>
      </c>
      <c r="C211" s="30">
        <v>2</v>
      </c>
      <c r="D211" s="30" t="s">
        <v>1523</v>
      </c>
    </row>
    <row r="212" spans="1:4" s="18" customFormat="1" x14ac:dyDescent="0.25">
      <c r="A212" s="3">
        <v>3</v>
      </c>
      <c r="B212" s="3" t="s">
        <v>1524</v>
      </c>
      <c r="C212" s="30">
        <v>3</v>
      </c>
      <c r="D212" s="30" t="s">
        <v>1525</v>
      </c>
    </row>
    <row r="213" spans="1:4" s="18" customFormat="1" x14ac:dyDescent="0.25">
      <c r="A213" s="3">
        <v>4</v>
      </c>
      <c r="B213" s="3" t="s">
        <v>1526</v>
      </c>
      <c r="C213" s="30">
        <v>4</v>
      </c>
      <c r="D213" s="30" t="s">
        <v>1527</v>
      </c>
    </row>
    <row r="216" spans="1:4" x14ac:dyDescent="0.25">
      <c r="A216" s="1" t="s">
        <v>1528</v>
      </c>
      <c r="B216" s="2"/>
      <c r="C216" s="28" t="s">
        <v>1529</v>
      </c>
      <c r="D216" s="29"/>
    </row>
    <row r="217" spans="1:4" x14ac:dyDescent="0.25">
      <c r="A217" s="18"/>
      <c r="B217" s="18"/>
    </row>
    <row r="218" spans="1:4" x14ac:dyDescent="0.25">
      <c r="A218" s="87" t="s">
        <v>1507</v>
      </c>
      <c r="B218" s="87"/>
      <c r="C218" s="92" t="s">
        <v>1507</v>
      </c>
      <c r="D218" s="92"/>
    </row>
    <row r="219" spans="1:4" x14ac:dyDescent="0.25">
      <c r="A219" s="87">
        <v>1</v>
      </c>
      <c r="B219" s="87" t="s">
        <v>1530</v>
      </c>
      <c r="C219" s="92">
        <v>1</v>
      </c>
      <c r="D219" s="92" t="s">
        <v>1531</v>
      </c>
    </row>
    <row r="220" spans="1:4" x14ac:dyDescent="0.25">
      <c r="A220" s="89"/>
      <c r="B220" s="89" t="s">
        <v>1532</v>
      </c>
      <c r="C220" s="94"/>
      <c r="D220" s="94" t="s">
        <v>1533</v>
      </c>
    </row>
    <row r="223" spans="1:4" x14ac:dyDescent="0.25">
      <c r="A223" s="1" t="s">
        <v>2287</v>
      </c>
      <c r="B223" s="2"/>
      <c r="C223" s="28" t="s">
        <v>2286</v>
      </c>
      <c r="D223" s="29"/>
    </row>
    <row r="224" spans="1:4" x14ac:dyDescent="0.25">
      <c r="A224" s="18"/>
      <c r="B224" s="18"/>
      <c r="C224" s="18"/>
      <c r="D224" s="18"/>
    </row>
    <row r="225" spans="1:4" x14ac:dyDescent="0.25">
      <c r="A225" s="3" t="s">
        <v>95</v>
      </c>
      <c r="B225" s="3"/>
      <c r="C225" s="30" t="s">
        <v>95</v>
      </c>
      <c r="D225" s="18"/>
    </row>
    <row r="226" spans="1:4" x14ac:dyDescent="0.25">
      <c r="A226" s="3">
        <v>2</v>
      </c>
      <c r="B226" s="3" t="s">
        <v>1516</v>
      </c>
      <c r="C226" s="30">
        <v>2</v>
      </c>
      <c r="D226" s="30" t="s">
        <v>1517</v>
      </c>
    </row>
    <row r="227" spans="1:4" x14ac:dyDescent="0.25">
      <c r="A227" s="3">
        <v>3</v>
      </c>
      <c r="B227" s="3" t="s">
        <v>1518</v>
      </c>
      <c r="C227" s="30">
        <v>3</v>
      </c>
      <c r="D227" s="30" t="s">
        <v>1519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46</vt:i4>
      </vt:variant>
    </vt:vector>
  </HeadingPairs>
  <TitlesOfParts>
    <vt:vector size="50" baseType="lpstr">
      <vt:lpstr>Generelt - Generally</vt:lpstr>
      <vt:lpstr>Tabeller - Tables</vt:lpstr>
      <vt:lpstr>Variable - Variables</vt:lpstr>
      <vt:lpstr>Koder - Codes</vt:lpstr>
      <vt:lpstr>Cancer</vt:lpstr>
      <vt:lpstr>Civil</vt:lpstr>
      <vt:lpstr>Darsag</vt:lpstr>
      <vt:lpstr>Ivf</vt:lpstr>
      <vt:lpstr>ivf_anv._oocytter</vt:lpstr>
      <vt:lpstr>ivf_distribution</vt:lpstr>
      <vt:lpstr>ivf_grund</vt:lpstr>
      <vt:lpstr>ivf_medikament</vt:lpstr>
      <vt:lpstr>Lpr_adm</vt:lpstr>
      <vt:lpstr>Lpr_bes</vt:lpstr>
      <vt:lpstr>Lpr_diag</vt:lpstr>
      <vt:lpstr>Lpr_opr</vt:lpstr>
      <vt:lpstr>Lpr_ulyk</vt:lpstr>
      <vt:lpstr>Mf</vt:lpstr>
      <vt:lpstr>Mf_1973</vt:lpstr>
      <vt:lpstr>Mf_1997</vt:lpstr>
      <vt:lpstr>Mfr</vt:lpstr>
      <vt:lpstr>Mfr_accreta</vt:lpstr>
      <vt:lpstr>mfr_anaestesi</vt:lpstr>
      <vt:lpstr>Mfr_andre_foedselskom</vt:lpstr>
      <vt:lpstr>Mfr_bristning</vt:lpstr>
      <vt:lpstr>Mfr_cardiomypati</vt:lpstr>
      <vt:lpstr>mfr_haemoperitoneum</vt:lpstr>
      <vt:lpstr>mfr_igang</vt:lpstr>
      <vt:lpstr>Mfr_medicinske_sygd</vt:lpstr>
      <vt:lpstr>mfr_navlesnorsblod</vt:lpstr>
      <vt:lpstr>mfr_ruptur</vt:lpstr>
      <vt:lpstr>mfr_smertelindring</vt:lpstr>
      <vt:lpstr>mfr_ultralyd</vt:lpstr>
      <vt:lpstr>mfr_vestimulation</vt:lpstr>
      <vt:lpstr>mfr_ydrevending</vt:lpstr>
      <vt:lpstr>MFR1973_1996dod</vt:lpstr>
      <vt:lpstr>Mfr1997_2012</vt:lpstr>
      <vt:lpstr>mfrdoedsf</vt:lpstr>
      <vt:lpstr>mfrgrakompl</vt:lpstr>
      <vt:lpstr>mfrhjemmef</vt:lpstr>
      <vt:lpstr>mfrinfekt</vt:lpstr>
      <vt:lpstr>mfrkejser</vt:lpstr>
      <vt:lpstr>mfrmisdan</vt:lpstr>
      <vt:lpstr>Ophold</vt:lpstr>
      <vt:lpstr>Ophold_landa</vt:lpstr>
      <vt:lpstr>Psyk_adm</vt:lpstr>
      <vt:lpstr>Psyk_besog</vt:lpstr>
      <vt:lpstr>Psyk_indlag</vt:lpstr>
      <vt:lpstr>Psyk_opr</vt:lpstr>
      <vt:lpstr>Stamdata</vt:lpstr>
    </vt:vector>
  </TitlesOfParts>
  <Company>Institut for Økonomi, Århus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Timmermann</dc:creator>
  <cp:lastModifiedBy>Allan Timmermann</cp:lastModifiedBy>
  <cp:lastPrinted>2019-02-07T14:09:37Z</cp:lastPrinted>
  <dcterms:created xsi:type="dcterms:W3CDTF">2011-05-06T06:56:19Z</dcterms:created>
  <dcterms:modified xsi:type="dcterms:W3CDTF">2019-04-05T09:53:44Z</dcterms:modified>
</cp:coreProperties>
</file>